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mellemfolkeligtsamvirke-my.sharepoint.com/personal/cho_ms_dk/Documents/Facility/"/>
    </mc:Choice>
  </mc:AlternateContent>
  <xr:revisionPtr revIDLastSave="162" documentId="8_{AEE4EBA0-382F-4888-94EE-ACAA7436AB6E}" xr6:coauthVersionLast="47" xr6:coauthVersionMax="47" xr10:uidLastSave="{20B8200D-59F3-47C4-8176-2A91C71B93A0}"/>
  <bookViews>
    <workbookView xWindow="-120" yWindow="-120" windowWidth="29040" windowHeight="15840" tabRatio="500" xr2:uid="{00000000-000D-0000-FFFF-FFFF00000000}"/>
  </bookViews>
  <sheets>
    <sheet name="Bygning 1 - opgang A+B" sheetId="6" r:id="rId1"/>
    <sheet name="Bygning 2 - opgang C+D" sheetId="9" r:id="rId2"/>
    <sheet name="Byg 2 Tilbygning ved opg. C" sheetId="12" r:id="rId3"/>
    <sheet name="Bygning 3 - opgang E" sheetId="8" r:id="rId4"/>
    <sheet name="Bygning 3 - Kælder" sheetId="7" r:id="rId5"/>
    <sheet name="Beskrivelse af nuværende rengør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5" i="9" l="1"/>
  <c r="B71" i="9"/>
  <c r="B70" i="9"/>
  <c r="B69" i="9"/>
  <c r="B65" i="9"/>
  <c r="B26" i="9"/>
</calcChain>
</file>

<file path=xl/sharedStrings.xml><?xml version="1.0" encoding="utf-8"?>
<sst xmlns="http://schemas.openxmlformats.org/spreadsheetml/2006/main" count="1528" uniqueCount="330">
  <si>
    <t>Elevator</t>
  </si>
  <si>
    <t>S 01</t>
  </si>
  <si>
    <t>S 02</t>
  </si>
  <si>
    <t>S 03</t>
  </si>
  <si>
    <t>S 04</t>
  </si>
  <si>
    <t>S 05</t>
  </si>
  <si>
    <t>S 08</t>
  </si>
  <si>
    <t>Depot</t>
  </si>
  <si>
    <t>Kopirum</t>
  </si>
  <si>
    <t>Toilet</t>
  </si>
  <si>
    <t>Kontor</t>
  </si>
  <si>
    <r>
      <rPr>
        <b/>
        <sz val="12"/>
        <color theme="1"/>
        <rFont val="Calibri"/>
        <family val="2"/>
        <scheme val="minor"/>
      </rPr>
      <t>Tredje</t>
    </r>
    <r>
      <rPr>
        <sz val="12"/>
        <color theme="1"/>
        <rFont val="Calibri"/>
        <family val="2"/>
        <scheme val="minor"/>
      </rPr>
      <t xml:space="preserve"> ciffer angiver  antal dage der foretages inventarrengøring</t>
    </r>
  </si>
  <si>
    <t>Gulvrengøring</t>
  </si>
  <si>
    <t>Inventarrengøring</t>
  </si>
  <si>
    <t>Tømning af affalsspande</t>
  </si>
  <si>
    <t>Rengøring af fri bordplader og andre flader</t>
  </si>
  <si>
    <t>Fjernelser af pletter og fingermærker på døre og intern glas</t>
  </si>
  <si>
    <t>Bordlamper afstøves</t>
  </si>
  <si>
    <t>Dørgreb rengøres</t>
  </si>
  <si>
    <t>Sanitetsrengøring</t>
  </si>
  <si>
    <t>Rengøring af wc -kummer, vaske, spejle, hylder, dispensere, dørgreb og lamper</t>
  </si>
  <si>
    <t>Tømning af affaldsspande</t>
  </si>
  <si>
    <t>Hygieneposer kontrolleres/udskiftes</t>
  </si>
  <si>
    <t>Affaldspander rengøres</t>
  </si>
  <si>
    <t>Spindelvæv fjernes</t>
  </si>
  <si>
    <t>Pletfjerning på vægge</t>
  </si>
  <si>
    <r>
      <rPr>
        <b/>
        <sz val="12"/>
        <color theme="1"/>
        <rFont val="Calibri"/>
        <family val="2"/>
        <scheme val="minor"/>
      </rPr>
      <t xml:space="preserve">Andet </t>
    </r>
    <r>
      <rPr>
        <sz val="12"/>
        <color theme="1"/>
        <rFont val="Calibri"/>
        <family val="2"/>
        <scheme val="minor"/>
      </rPr>
      <t>ciffer angiver antal dage der foretages maksimum gulvrenrøring</t>
    </r>
  </si>
  <si>
    <t>Kontakter rengøres</t>
  </si>
  <si>
    <t>GANGAREAL</t>
  </si>
  <si>
    <t>TOILET</t>
  </si>
  <si>
    <t>Mellemgang</t>
  </si>
  <si>
    <t>ELEVATOR</t>
  </si>
  <si>
    <t>Tavle og Whiteboards aftørres dagligt</t>
  </si>
  <si>
    <t>S 06</t>
  </si>
  <si>
    <t>Frekvens</t>
  </si>
  <si>
    <t>Funktion</t>
  </si>
  <si>
    <t>Lokale</t>
  </si>
  <si>
    <t xml:space="preserve">Færdiggjort kl. </t>
  </si>
  <si>
    <t>08.00</t>
  </si>
  <si>
    <t>?</t>
  </si>
  <si>
    <t>07.00</t>
  </si>
  <si>
    <t>OBS: I Mødelokaler skal Borde og stole sættes op i orginalopstilling hvis ikke det er gjort</t>
  </si>
  <si>
    <t>S</t>
  </si>
  <si>
    <r>
      <rPr>
        <b/>
        <sz val="12"/>
        <color theme="1"/>
        <rFont val="Calibri"/>
        <family val="2"/>
        <scheme val="minor"/>
      </rPr>
      <t xml:space="preserve">Første </t>
    </r>
    <r>
      <rPr>
        <sz val="12"/>
        <color theme="1"/>
        <rFont val="Calibri"/>
        <family val="2"/>
        <scheme val="minor"/>
      </rPr>
      <t>ciffer angiver antal dage, der foretages minimumrengøring</t>
    </r>
  </si>
  <si>
    <t>Ugedag for minimum- rengøring</t>
  </si>
  <si>
    <t>Ugedag for maximum gulvrengøring</t>
  </si>
  <si>
    <t>Ugedag for inventar- rengøring</t>
  </si>
  <si>
    <t>Støvsugning af polstret møbler</t>
  </si>
  <si>
    <t>Toiletbørster tømmes for vand eller udskiftes hvis nødvendigt</t>
  </si>
  <si>
    <t>Lamper mm over 180 cm højde</t>
  </si>
  <si>
    <t>Polering af vinduer</t>
  </si>
  <si>
    <t>1 gang om året</t>
  </si>
  <si>
    <t>April</t>
  </si>
  <si>
    <t xml:space="preserve">2 gange om året </t>
  </si>
  <si>
    <t>1 gang pr måned</t>
  </si>
  <si>
    <t>4 gange om året</t>
  </si>
  <si>
    <t>2 gange om året</t>
  </si>
  <si>
    <t>1 gang om måneden</t>
  </si>
  <si>
    <t>2 gange om måneden</t>
  </si>
  <si>
    <t>Radiator, døre, karme, skabe og reoler intil 180cm</t>
  </si>
  <si>
    <t>Fodaneler rengøres</t>
  </si>
  <si>
    <t>Gardiner vaskes</t>
  </si>
  <si>
    <t>Forbrugsvarer kontrolleres/suppleres</t>
  </si>
  <si>
    <t>Stuen - opgang A</t>
  </si>
  <si>
    <t>Kælder - opgang A</t>
  </si>
  <si>
    <t>1. sal - opgang A</t>
  </si>
  <si>
    <t>2.sal - opgang A</t>
  </si>
  <si>
    <t>Periodisk</t>
  </si>
  <si>
    <t>K 1</t>
  </si>
  <si>
    <t>K 2</t>
  </si>
  <si>
    <t>K 3</t>
  </si>
  <si>
    <t>K 4</t>
  </si>
  <si>
    <t>K 5</t>
  </si>
  <si>
    <t>Café</t>
  </si>
  <si>
    <t>Serverrum</t>
  </si>
  <si>
    <t>Elevatorrum</t>
  </si>
  <si>
    <t>Fyrrum</t>
  </si>
  <si>
    <t>K 6</t>
  </si>
  <si>
    <t>K 7</t>
  </si>
  <si>
    <t>K 8</t>
  </si>
  <si>
    <t>Depot + Ventilation</t>
  </si>
  <si>
    <t>Gangareal</t>
  </si>
  <si>
    <t>S 07</t>
  </si>
  <si>
    <t>S 09</t>
  </si>
  <si>
    <t>Mødelokale</t>
  </si>
  <si>
    <t>Lounge</t>
  </si>
  <si>
    <t>Te-køkken</t>
  </si>
  <si>
    <t>Skyperum</t>
  </si>
  <si>
    <t>Rengøringsrum</t>
  </si>
  <si>
    <t>MS</t>
  </si>
  <si>
    <t>ELEVATORRUM</t>
  </si>
  <si>
    <t>DEPOT</t>
  </si>
  <si>
    <t>BAD</t>
  </si>
  <si>
    <t>KØKKEN</t>
  </si>
  <si>
    <t>TRAPPE + GANGAREAL</t>
  </si>
  <si>
    <t>Toilet x 3</t>
  </si>
  <si>
    <t>MTOTFLS</t>
  </si>
  <si>
    <r>
      <t>MTOTF</t>
    </r>
    <r>
      <rPr>
        <b/>
        <sz val="12"/>
        <rFont val="Calibri"/>
        <family val="2"/>
        <scheme val="minor"/>
      </rPr>
      <t>LS</t>
    </r>
  </si>
  <si>
    <t>M2</t>
  </si>
  <si>
    <t>Bemærkning</t>
  </si>
  <si>
    <t>Område</t>
  </si>
  <si>
    <t>Kælder - Ravnsborggade 11</t>
  </si>
  <si>
    <t>Start i baren så den er ren/tør når barfrivillig møder kl. 8:30</t>
  </si>
  <si>
    <t xml:space="preserve">Forventning </t>
  </si>
  <si>
    <t>/</t>
  </si>
  <si>
    <t>CAFÉ</t>
  </si>
  <si>
    <t>GANG</t>
  </si>
  <si>
    <t>K.10</t>
  </si>
  <si>
    <t>K.01</t>
  </si>
  <si>
    <t>K.02</t>
  </si>
  <si>
    <t>K.03</t>
  </si>
  <si>
    <t>K.04</t>
  </si>
  <si>
    <t>K.05</t>
  </si>
  <si>
    <t>K.06</t>
  </si>
  <si>
    <t>K.07</t>
  </si>
  <si>
    <t>K.08</t>
  </si>
  <si>
    <t>K.09</t>
  </si>
  <si>
    <t>K.11</t>
  </si>
  <si>
    <t>K.12</t>
  </si>
  <si>
    <t>BAR/RECEPTION</t>
  </si>
  <si>
    <t>TRAPPE</t>
  </si>
  <si>
    <t>LAGER</t>
  </si>
  <si>
    <t>VASKERI</t>
  </si>
  <si>
    <t>TOILETTER</t>
  </si>
  <si>
    <t>K.13</t>
  </si>
  <si>
    <t>K.14</t>
  </si>
  <si>
    <t>Gæstetoiletter</t>
  </si>
  <si>
    <t>Personaletoilet</t>
  </si>
  <si>
    <t>Støvsugning og gulvvask i hele cafeen også under møbler og under bardisk</t>
  </si>
  <si>
    <t>Hovedtrappe</t>
  </si>
  <si>
    <t>Bagtrappe</t>
  </si>
  <si>
    <t>Stue - OPG. E Ravnsborggade 11</t>
  </si>
  <si>
    <t>S.01</t>
  </si>
  <si>
    <t>S.02</t>
  </si>
  <si>
    <t>S.03</t>
  </si>
  <si>
    <t>S.04</t>
  </si>
  <si>
    <t>S.05</t>
  </si>
  <si>
    <t>S.06</t>
  </si>
  <si>
    <t>S.07</t>
  </si>
  <si>
    <t>S.08</t>
  </si>
  <si>
    <t>S.09</t>
  </si>
  <si>
    <t>S.10</t>
  </si>
  <si>
    <t>S.11</t>
  </si>
  <si>
    <t>S.12</t>
  </si>
  <si>
    <t>S.13</t>
  </si>
  <si>
    <t>S.14</t>
  </si>
  <si>
    <t>VÆRELSE</t>
  </si>
  <si>
    <t>S.15</t>
  </si>
  <si>
    <t>Handicaptoilet</t>
  </si>
  <si>
    <t>TOILET &amp; BADERUM</t>
  </si>
  <si>
    <t>Vær. for 2 pax</t>
  </si>
  <si>
    <t xml:space="preserve">Hver 3. mdr. </t>
  </si>
  <si>
    <t>Hver 3. mdr.</t>
  </si>
  <si>
    <t>Nødudgang</t>
  </si>
  <si>
    <t>Gæstetoilet/bad</t>
  </si>
  <si>
    <t>Dorm for 4 pax</t>
  </si>
  <si>
    <t>Dorm for 7 pax</t>
  </si>
  <si>
    <t>Dorm for 6 pax</t>
  </si>
  <si>
    <t>Dorm for 8 pax</t>
  </si>
  <si>
    <t xml:space="preserve">Dorm = sovesal, her kan gæster checker ind og ud uafhængigt af hinanden og derfor kan der i højseson være perioder hvor værelset sjældent tømmes helt for gæster og bagage. </t>
  </si>
  <si>
    <t>Gæster afrejser senest kl. 11.00 og nye gæster checker ind fra kl. 14.00!</t>
  </si>
  <si>
    <t>Værelsesgang</t>
  </si>
  <si>
    <t>1. sal - OPG. E Ravnsborggade 11</t>
  </si>
  <si>
    <t>VÆRELSE 1</t>
  </si>
  <si>
    <t xml:space="preserve">VÆRELSE 2 </t>
  </si>
  <si>
    <t>VÆRELSE 3</t>
  </si>
  <si>
    <t>VÆRELSE 4</t>
  </si>
  <si>
    <t>VÆRELSE 5</t>
  </si>
  <si>
    <t>VÆRELSE 6</t>
  </si>
  <si>
    <t>VÆRELSE 7</t>
  </si>
  <si>
    <t>VÆRELSE 8</t>
  </si>
  <si>
    <t>VÆRELSE 9</t>
  </si>
  <si>
    <t>VÆRELSE 10</t>
  </si>
  <si>
    <t>VÆRELSE 11</t>
  </si>
  <si>
    <t>VÆRELSE 12</t>
  </si>
  <si>
    <t>VÆRELSE 13</t>
  </si>
  <si>
    <t>VÆRELSE 14</t>
  </si>
  <si>
    <t>VÆRELSE 15</t>
  </si>
  <si>
    <t>VÆRELSE 16</t>
  </si>
  <si>
    <t>VÆRELSE 17</t>
  </si>
  <si>
    <t>Vær. for 4 pax</t>
  </si>
  <si>
    <t>Dorm for 9 pax</t>
  </si>
  <si>
    <t>08:00 &amp; 14:00</t>
  </si>
  <si>
    <t>2. sal - OPG. E Ravnsborggade 11</t>
  </si>
  <si>
    <t>VÆRELSE 18</t>
  </si>
  <si>
    <t>VÆRELSE 19</t>
  </si>
  <si>
    <t>FÆLLES SPISESAL</t>
  </si>
  <si>
    <t>TV RUM</t>
  </si>
  <si>
    <t>VÆRELSE 20</t>
  </si>
  <si>
    <t>Spisesal for gæster</t>
  </si>
  <si>
    <t>TV rum for frivillige</t>
  </si>
  <si>
    <t>Frivillig rum</t>
  </si>
  <si>
    <t>Køkken for frivillige</t>
  </si>
  <si>
    <t>Gæstekøkken</t>
  </si>
  <si>
    <t>O10</t>
  </si>
  <si>
    <t>O20</t>
  </si>
  <si>
    <r>
      <t xml:space="preserve">OBS: Alarm frakobles ved bagindgang så gå </t>
    </r>
    <r>
      <rPr>
        <u/>
        <sz val="12"/>
        <color theme="1"/>
        <rFont val="Calibri"/>
        <family val="2"/>
        <scheme val="minor"/>
      </rPr>
      <t>IKKE</t>
    </r>
    <r>
      <rPr>
        <sz val="12"/>
        <color theme="1"/>
        <rFont val="Calibri"/>
        <family val="2"/>
        <scheme val="minor"/>
      </rPr>
      <t xml:space="preserve"> ind fra gaden eller opgang</t>
    </r>
  </si>
  <si>
    <t>På frivillig værelser skal der kun støvsuges og vaskes gulv en gang om ugen.</t>
  </si>
  <si>
    <t>K2</t>
  </si>
  <si>
    <t>K1</t>
  </si>
  <si>
    <t>K3</t>
  </si>
  <si>
    <t>K4</t>
  </si>
  <si>
    <t>FYRRUM</t>
  </si>
  <si>
    <t>SERVERRUM</t>
  </si>
  <si>
    <r>
      <rPr>
        <b/>
        <sz val="12"/>
        <rFont val="Calibri"/>
        <family val="2"/>
        <scheme val="minor"/>
      </rPr>
      <t>MTOTF</t>
    </r>
    <r>
      <rPr>
        <sz val="12"/>
        <color theme="0" tint="-0.14999847407452621"/>
        <rFont val="Calibri"/>
        <family val="2"/>
        <scheme val="minor"/>
      </rPr>
      <t>LS</t>
    </r>
  </si>
  <si>
    <r>
      <rPr>
        <b/>
        <sz val="12"/>
        <rFont val="Calibri"/>
        <family val="2"/>
        <scheme val="minor"/>
      </rPr>
      <t>M</t>
    </r>
    <r>
      <rPr>
        <sz val="12"/>
        <color theme="0" tint="-0.14999847407452621"/>
        <rFont val="Calibri"/>
        <family val="2"/>
        <scheme val="minor"/>
      </rPr>
      <t>TOTFLS</t>
    </r>
  </si>
  <si>
    <r>
      <rPr>
        <b/>
        <sz val="12"/>
        <rFont val="Calibri"/>
        <family val="2"/>
        <scheme val="minor"/>
      </rPr>
      <t>MTOTF</t>
    </r>
    <r>
      <rPr>
        <b/>
        <sz val="12"/>
        <color theme="0" tint="-0.14999847407452621"/>
        <rFont val="Calibri"/>
        <family val="2"/>
        <scheme val="minor"/>
      </rPr>
      <t>LS</t>
    </r>
  </si>
  <si>
    <t>Trappeopgang A</t>
  </si>
  <si>
    <t>Trappeopgang B</t>
  </si>
  <si>
    <t>Frekvens for rengøring</t>
  </si>
  <si>
    <t>OPGANG A</t>
  </si>
  <si>
    <t>OPGANG B</t>
  </si>
  <si>
    <t>KOPIRUM</t>
  </si>
  <si>
    <t>Lokale/Navn</t>
  </si>
  <si>
    <t>LOFT</t>
  </si>
  <si>
    <t>Loftrum</t>
  </si>
  <si>
    <t>08.01</t>
  </si>
  <si>
    <t>08.02</t>
  </si>
  <si>
    <t>08.03</t>
  </si>
  <si>
    <t>08.04</t>
  </si>
  <si>
    <t>08.05</t>
  </si>
  <si>
    <t>08.06</t>
  </si>
  <si>
    <t>08.07</t>
  </si>
  <si>
    <t>08.08</t>
  </si>
  <si>
    <t>08.09</t>
  </si>
  <si>
    <t>08.10</t>
  </si>
  <si>
    <t>VILLETTE</t>
  </si>
  <si>
    <t>COMMUNITY HALL</t>
  </si>
  <si>
    <t>HR MØDELOKALE</t>
  </si>
  <si>
    <t>RUTH BADER GINSBERG</t>
  </si>
  <si>
    <t>S 10</t>
  </si>
  <si>
    <t>Garderobe</t>
  </si>
  <si>
    <t>S 11</t>
  </si>
  <si>
    <t>Kantine/Restaurant</t>
  </si>
  <si>
    <t>S 12</t>
  </si>
  <si>
    <t>S 13</t>
  </si>
  <si>
    <t>Køkken</t>
  </si>
  <si>
    <t>Toilet x 1</t>
  </si>
  <si>
    <t>S 14</t>
  </si>
  <si>
    <t>Opvask</t>
  </si>
  <si>
    <t>S 15</t>
  </si>
  <si>
    <t>25,09</t>
  </si>
  <si>
    <t>KØLERUM</t>
  </si>
  <si>
    <t>S 16</t>
  </si>
  <si>
    <t>Forrum</t>
  </si>
  <si>
    <t>Toilet x 2</t>
  </si>
  <si>
    <t>Hver 3. mdr</t>
  </si>
  <si>
    <t>Kælder - Opgang C/D</t>
  </si>
  <si>
    <t>Stuen - Opgang C/D</t>
  </si>
  <si>
    <t>1. sal - Opgang C/D</t>
  </si>
  <si>
    <t>2. sal - Opgang C/D</t>
  </si>
  <si>
    <t>3. sal - Opgang C/D</t>
  </si>
  <si>
    <t>4. sal - Opgang C/D</t>
  </si>
  <si>
    <t>Forsamlingslokale</t>
  </si>
  <si>
    <t xml:space="preserve">Vindfang </t>
  </si>
  <si>
    <t>HALL/TRAPPEOPGANG C</t>
  </si>
  <si>
    <t>Tilbygning ved opg. C</t>
  </si>
  <si>
    <t>FORRUM</t>
  </si>
  <si>
    <t>TEKØKKEN</t>
  </si>
  <si>
    <r>
      <rPr>
        <b/>
        <sz val="12"/>
        <rFont val="Calibri"/>
        <family val="2"/>
        <scheme val="minor"/>
      </rPr>
      <t>M</t>
    </r>
    <r>
      <rPr>
        <sz val="12"/>
        <color theme="0" tint="-0.14999847407452621"/>
        <rFont val="Calibri"/>
        <family val="2"/>
        <scheme val="minor"/>
      </rPr>
      <t>TO</t>
    </r>
    <r>
      <rPr>
        <b/>
        <sz val="12"/>
        <rFont val="Calibri"/>
        <family val="2"/>
        <scheme val="minor"/>
      </rPr>
      <t>T</t>
    </r>
    <r>
      <rPr>
        <sz val="12"/>
        <color theme="0" tint="-0.14999847407452621"/>
        <rFont val="Calibri"/>
        <family val="2"/>
        <scheme val="minor"/>
      </rPr>
      <t>FLS</t>
    </r>
  </si>
  <si>
    <t>Værksted</t>
  </si>
  <si>
    <t>VÆRKSTED</t>
  </si>
  <si>
    <t>K</t>
  </si>
  <si>
    <t>Gennemgang</t>
  </si>
  <si>
    <t xml:space="preserve">K </t>
  </si>
  <si>
    <t>Elevatorteknik</t>
  </si>
  <si>
    <t>TEKNIKRUM</t>
  </si>
  <si>
    <t>Teknikrum</t>
  </si>
  <si>
    <t>FORRUM ELEVATOR</t>
  </si>
  <si>
    <t>Forrum elevator</t>
  </si>
  <si>
    <t>1 gang pr. mdr.</t>
  </si>
  <si>
    <t>VINDFANG OPG C</t>
  </si>
  <si>
    <t>VINDFANG OPG D</t>
  </si>
  <si>
    <t>Området er under ombygning så det må forventes at der sker ændring i rengøringsplan</t>
  </si>
  <si>
    <t>Ingen rengøring på nuværende tidspunkt</t>
  </si>
  <si>
    <t xml:space="preserve">Ingen reng. </t>
  </si>
  <si>
    <t>BAGTRAPPE</t>
  </si>
  <si>
    <t>Flugtvej</t>
  </si>
  <si>
    <t>LOK 14 DIVERSITY ROOM</t>
  </si>
  <si>
    <t>LOK 11 EQUALITY ROOM</t>
  </si>
  <si>
    <t>LOK 12 TESSA</t>
  </si>
  <si>
    <t>LOK 3 FREEDOM ROOM</t>
  </si>
  <si>
    <t>LOK 1 DGUB</t>
  </si>
  <si>
    <t>LOK 2 KONTOR (MS)</t>
  </si>
  <si>
    <t>LOK 24 IRCT</t>
  </si>
  <si>
    <t>LOK 23 IRCT</t>
  </si>
  <si>
    <t>LOK 13 MS</t>
  </si>
  <si>
    <t>LOK 22 Børneliv</t>
  </si>
  <si>
    <t>LOK 21 SOLIDARITY ROOM</t>
  </si>
  <si>
    <t>Tekøkken</t>
  </si>
  <si>
    <t>LOK 32 UNGDOMSBYEN</t>
  </si>
  <si>
    <t>LOK 33 UNGDOMSBYEN</t>
  </si>
  <si>
    <t>LOK 34 UNGDOMSBYEN</t>
  </si>
  <si>
    <t>LOK 31 UNGDOMSBYEN</t>
  </si>
  <si>
    <t>Undervisningslokale</t>
  </si>
  <si>
    <t>Flugtvej mellem 31&amp;32</t>
  </si>
  <si>
    <t>Flugtvej mellem 11&amp;12</t>
  </si>
  <si>
    <t>FLUGTVEJ</t>
  </si>
  <si>
    <t>Flugtvej mellem 21&amp;22</t>
  </si>
  <si>
    <t>TE-KØKKEN</t>
  </si>
  <si>
    <t>LOK 41 KONTORFÆLLESSKAB</t>
  </si>
  <si>
    <t>Kontorfællesskab</t>
  </si>
  <si>
    <t>Flugtvej mellem 42&amp;43</t>
  </si>
  <si>
    <t>VENTILATIONS- &amp; KOPIRUM</t>
  </si>
  <si>
    <t>Ventilation og kopirum</t>
  </si>
  <si>
    <t>LOK 45 BIP BIP AS</t>
  </si>
  <si>
    <t>LOK 42</t>
  </si>
  <si>
    <t>LOK 43 SUSTAINABILITY ROOM</t>
  </si>
  <si>
    <t>LOK 44 CIVIL CONNECTION</t>
  </si>
  <si>
    <t>OBS: I Mødelokaler skal evt. efterladt service fjernes og sættes i køkken</t>
  </si>
  <si>
    <t>Periodisk rengøring</t>
  </si>
  <si>
    <t>Hvornår</t>
  </si>
  <si>
    <t>Hver 14. dag</t>
  </si>
  <si>
    <t xml:space="preserve">Fliser og fuger i baderum rengøres </t>
  </si>
  <si>
    <t>WOMEN OF WAVES</t>
  </si>
  <si>
    <t>Måtter: Støvsuges</t>
  </si>
  <si>
    <t>Værelsesrengøring</t>
  </si>
  <si>
    <t>Afkalkning 1 x pr. Uge</t>
  </si>
  <si>
    <t>Hårde Gulve: Opsamling, støvsugning/gulvvask</t>
  </si>
  <si>
    <t>Som inventarrengøring</t>
  </si>
  <si>
    <t>Fjerne evt. efterlads linned, rede send (ikke med linned)</t>
  </si>
  <si>
    <t>Indrapporter om fejl/mangler/reperationer</t>
  </si>
  <si>
    <t>Aflevere glemte sager</t>
  </si>
  <si>
    <t>Pudse spejl</t>
  </si>
  <si>
    <t>2.03 + 2.04</t>
  </si>
  <si>
    <t>Mødelokalerengøring</t>
  </si>
  <si>
    <t>Efterladt service sættes i te-køkken</t>
  </si>
  <si>
    <t>Glemte sager indleveres</t>
  </si>
  <si>
    <t>Borde/stole sættes I original opstilling</t>
  </si>
  <si>
    <t>Ventilationsudstyr aftørres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</si>
</sst>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\ ???/???"/>
    <numFmt numFmtId="165" formatCode="0.0"/>
  </numFmts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1" fillId="4" borderId="0" applyNumberFormat="0" applyBorder="0" applyAlignment="0" applyProtection="0"/>
    <xf numFmtId="0" fontId="14" fillId="5" borderId="1" applyNumberFormat="0" applyFont="0" applyAlignment="0" applyProtection="0"/>
  </cellStyleXfs>
  <cellXfs count="74">
    <xf numFmtId="0" fontId="0" fillId="0" borderId="0" xfId="0"/>
    <xf numFmtId="0" fontId="3" fillId="0" borderId="0" xfId="0" applyFont="1"/>
    <xf numFmtId="0" fontId="0" fillId="0" borderId="0" xfId="0" applyFill="1"/>
    <xf numFmtId="0" fontId="0" fillId="0" borderId="0" xfId="0" applyFont="1"/>
    <xf numFmtId="0" fontId="3" fillId="0" borderId="0" xfId="0" applyFont="1" applyFill="1"/>
    <xf numFmtId="0" fontId="0" fillId="0" borderId="0" xfId="0" applyAlignment="1">
      <alignment horizontal="right"/>
    </xf>
    <xf numFmtId="0" fontId="0" fillId="2" borderId="0" xfId="0" applyFill="1"/>
    <xf numFmtId="0" fontId="0" fillId="0" borderId="0" xfId="0" applyAlignment="1">
      <alignment horizontal="center"/>
    </xf>
    <xf numFmtId="0" fontId="4" fillId="0" borderId="0" xfId="0" applyFont="1"/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/>
    <xf numFmtId="0" fontId="9" fillId="3" borderId="0" xfId="51" applyAlignment="1">
      <alignment horizontal="left"/>
    </xf>
    <xf numFmtId="0" fontId="9" fillId="3" borderId="0" xfId="51"/>
    <xf numFmtId="0" fontId="0" fillId="0" borderId="0" xfId="0" applyFont="1" applyFill="1"/>
    <xf numFmtId="0" fontId="0" fillId="0" borderId="0" xfId="0" applyAlignment="1"/>
    <xf numFmtId="0" fontId="10" fillId="0" borderId="0" xfId="0" applyFont="1"/>
    <xf numFmtId="0" fontId="9" fillId="3" borderId="0" xfId="51" applyAlignment="1">
      <alignment horizontal="left" wrapText="1"/>
    </xf>
    <xf numFmtId="20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Font="1" applyFill="1" applyAlignment="1">
      <alignment horizontal="right"/>
    </xf>
    <xf numFmtId="2" fontId="0" fillId="0" borderId="0" xfId="0" applyNumberFormat="1" applyAlignment="1">
      <alignment horizontal="left"/>
    </xf>
    <xf numFmtId="0" fontId="0" fillId="0" borderId="0" xfId="0" applyFill="1" applyAlignment="1">
      <alignment horizontal="right"/>
    </xf>
    <xf numFmtId="0" fontId="9" fillId="3" borderId="0" xfId="51" applyAlignment="1">
      <alignment wrapText="1"/>
    </xf>
    <xf numFmtId="164" fontId="0" fillId="0" borderId="0" xfId="0" applyNumberFormat="1" applyAlignment="1">
      <alignment horizontal="left"/>
    </xf>
    <xf numFmtId="0" fontId="11" fillId="4" borderId="0" xfId="52" applyAlignment="1"/>
    <xf numFmtId="165" fontId="0" fillId="0" borderId="0" xfId="0" applyNumberFormat="1"/>
    <xf numFmtId="165" fontId="0" fillId="0" borderId="0" xfId="0" applyNumberFormat="1" applyAlignment="1">
      <alignment horizontal="right"/>
    </xf>
    <xf numFmtId="0" fontId="13" fillId="0" borderId="0" xfId="0" applyFont="1"/>
    <xf numFmtId="0" fontId="7" fillId="0" borderId="0" xfId="0" applyFont="1"/>
    <xf numFmtId="20" fontId="8" fillId="0" borderId="0" xfId="0" applyNumberFormat="1" applyFont="1" applyAlignment="1">
      <alignment horizontal="left"/>
    </xf>
    <xf numFmtId="20" fontId="3" fillId="0" borderId="0" xfId="0" applyNumberFormat="1" applyFont="1" applyAlignment="1">
      <alignment horizontal="left"/>
    </xf>
    <xf numFmtId="0" fontId="11" fillId="4" borderId="0" xfId="52"/>
    <xf numFmtId="165" fontId="11" fillId="4" borderId="0" xfId="52" applyNumberFormat="1" applyAlignment="1">
      <alignment horizontal="right"/>
    </xf>
    <xf numFmtId="0" fontId="11" fillId="4" borderId="0" xfId="52" applyAlignment="1">
      <alignment horizontal="left"/>
    </xf>
    <xf numFmtId="1" fontId="11" fillId="4" borderId="0" xfId="52" applyNumberFormat="1" applyAlignment="1">
      <alignment horizontal="left"/>
    </xf>
    <xf numFmtId="0" fontId="11" fillId="4" borderId="0" xfId="52" applyAlignment="1">
      <alignment horizontal="right"/>
    </xf>
    <xf numFmtId="43" fontId="0" fillId="0" borderId="0" xfId="0" applyNumberFormat="1" applyAlignment="1">
      <alignment vertical="top"/>
    </xf>
    <xf numFmtId="0" fontId="9" fillId="3" borderId="0" xfId="51" applyAlignment="1"/>
    <xf numFmtId="0" fontId="0" fillId="5" borderId="1" xfId="53" applyFont="1"/>
    <xf numFmtId="0" fontId="0" fillId="5" borderId="1" xfId="53" applyFont="1" applyAlignment="1">
      <alignment horizontal="center"/>
    </xf>
    <xf numFmtId="0" fontId="0" fillId="6" borderId="9" xfId="0" applyFill="1" applyBorder="1"/>
    <xf numFmtId="0" fontId="0" fillId="6" borderId="0" xfId="0" applyFill="1" applyBorder="1"/>
    <xf numFmtId="0" fontId="0" fillId="6" borderId="10" xfId="0" applyFill="1" applyBorder="1"/>
    <xf numFmtId="0" fontId="3" fillId="6" borderId="9" xfId="0" applyFont="1" applyFill="1" applyBorder="1"/>
    <xf numFmtId="0" fontId="5" fillId="6" borderId="0" xfId="0" applyFont="1" applyFill="1" applyBorder="1"/>
    <xf numFmtId="0" fontId="0" fillId="6" borderId="13" xfId="0" applyFill="1" applyBorder="1"/>
    <xf numFmtId="0" fontId="8" fillId="6" borderId="9" xfId="0" applyFont="1" applyFill="1" applyBorder="1"/>
    <xf numFmtId="0" fontId="0" fillId="6" borderId="9" xfId="0" applyFont="1" applyFill="1" applyBorder="1"/>
    <xf numFmtId="0" fontId="7" fillId="6" borderId="9" xfId="0" applyFont="1" applyFill="1" applyBorder="1"/>
    <xf numFmtId="0" fontId="7" fillId="6" borderId="11" xfId="0" applyFont="1" applyFill="1" applyBorder="1"/>
    <xf numFmtId="0" fontId="7" fillId="6" borderId="0" xfId="0" applyFont="1" applyFill="1" applyBorder="1"/>
    <xf numFmtId="0" fontId="7" fillId="6" borderId="12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10" xfId="0" applyFill="1" applyBorder="1"/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0" fillId="5" borderId="1" xfId="53" applyFont="1" applyAlignment="1">
      <alignment horizontal="left" vertical="top" wrapText="1"/>
    </xf>
    <xf numFmtId="0" fontId="0" fillId="5" borderId="3" xfId="53" applyFont="1" applyBorder="1" applyAlignment="1">
      <alignment horizontal="left" vertical="top" wrapText="1"/>
    </xf>
    <xf numFmtId="0" fontId="0" fillId="5" borderId="4" xfId="53" applyFont="1" applyBorder="1" applyAlignment="1">
      <alignment horizontal="left" vertical="top" wrapText="1"/>
    </xf>
    <xf numFmtId="0" fontId="0" fillId="5" borderId="5" xfId="53" applyFont="1" applyBorder="1" applyAlignment="1">
      <alignment horizontal="left" vertical="top" wrapText="1"/>
    </xf>
    <xf numFmtId="0" fontId="7" fillId="5" borderId="1" xfId="53" applyFont="1" applyAlignment="1">
      <alignment horizontal="left" vertical="top" wrapText="1"/>
    </xf>
    <xf numFmtId="0" fontId="0" fillId="5" borderId="2" xfId="53" applyFont="1" applyBorder="1" applyAlignment="1">
      <alignment horizontal="left" vertical="top" wrapText="1"/>
    </xf>
    <xf numFmtId="0" fontId="0" fillId="5" borderId="0" xfId="53" applyFont="1" applyBorder="1" applyAlignment="1">
      <alignment horizontal="left" vertical="top" wrapText="1"/>
    </xf>
    <xf numFmtId="0" fontId="0" fillId="5" borderId="1" xfId="53" applyFont="1" applyAlignment="1">
      <alignment horizontal="left" wrapText="1"/>
    </xf>
  </cellXfs>
  <cellStyles count="54">
    <cellStyle name="Bad" xfId="52" builtinId="27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Good" xfId="51" builtinId="2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Normal" xfId="0" builtinId="0"/>
    <cellStyle name="Note" xfId="53" builtinId="1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1"/>
  <sheetViews>
    <sheetView tabSelected="1" workbookViewId="0">
      <pane ySplit="1" topLeftCell="A12" activePane="bottomLeft" state="frozen"/>
      <selection pane="bottomLeft" activeCell="L18" sqref="L18"/>
    </sheetView>
  </sheetViews>
  <sheetFormatPr defaultColWidth="11" defaultRowHeight="15.75" x14ac:dyDescent="0.25"/>
  <cols>
    <col min="1" max="1" width="10.875" style="11" customWidth="1"/>
    <col min="2" max="2" width="5.125" style="11" customWidth="1"/>
    <col min="3" max="3" width="20.5" style="11" customWidth="1"/>
    <col min="4" max="4" width="17.25" customWidth="1"/>
    <col min="5" max="5" width="11" style="11"/>
    <col min="6" max="9" width="12.5" customWidth="1"/>
    <col min="10" max="10" width="17.875" customWidth="1"/>
    <col min="12" max="12" width="13.5" customWidth="1"/>
  </cols>
  <sheetData>
    <row r="1" spans="1:19" ht="47.25" x14ac:dyDescent="0.25">
      <c r="A1" s="10" t="s">
        <v>100</v>
      </c>
      <c r="B1" s="10" t="s">
        <v>98</v>
      </c>
      <c r="C1" s="10" t="s">
        <v>36</v>
      </c>
      <c r="D1" s="6" t="s">
        <v>35</v>
      </c>
      <c r="E1" s="9" t="s">
        <v>209</v>
      </c>
      <c r="F1" s="9" t="s">
        <v>44</v>
      </c>
      <c r="G1" s="9" t="s">
        <v>45</v>
      </c>
      <c r="H1" s="9" t="s">
        <v>46</v>
      </c>
      <c r="I1" s="6" t="s">
        <v>37</v>
      </c>
      <c r="J1" s="6" t="s">
        <v>67</v>
      </c>
      <c r="K1" s="6" t="s">
        <v>99</v>
      </c>
      <c r="L1" s="6"/>
      <c r="M1" s="6"/>
      <c r="N1" s="6"/>
      <c r="O1" s="6"/>
      <c r="P1" s="6"/>
    </row>
    <row r="2" spans="1:19" ht="45" x14ac:dyDescent="0.25">
      <c r="A2" s="19" t="s">
        <v>64</v>
      </c>
      <c r="B2" s="14" t="s">
        <v>98</v>
      </c>
      <c r="C2" s="14" t="s">
        <v>213</v>
      </c>
      <c r="D2" s="15" t="s">
        <v>35</v>
      </c>
      <c r="E2" s="27" t="s">
        <v>209</v>
      </c>
      <c r="F2" s="27" t="s">
        <v>44</v>
      </c>
      <c r="G2" s="27" t="s">
        <v>45</v>
      </c>
      <c r="H2" s="27" t="s">
        <v>46</v>
      </c>
      <c r="I2" s="15" t="s">
        <v>37</v>
      </c>
      <c r="J2" s="15" t="s">
        <v>67</v>
      </c>
      <c r="K2" s="15" t="s">
        <v>99</v>
      </c>
    </row>
    <row r="3" spans="1:19" x14ac:dyDescent="0.25">
      <c r="A3" s="36" t="s">
        <v>68</v>
      </c>
      <c r="B3" s="37">
        <v>51.66</v>
      </c>
      <c r="C3" s="38" t="s">
        <v>226</v>
      </c>
      <c r="D3" s="36" t="s">
        <v>73</v>
      </c>
      <c r="E3" s="38">
        <v>0</v>
      </c>
      <c r="F3" s="36"/>
      <c r="G3" s="36"/>
      <c r="H3" s="36"/>
      <c r="I3" s="36"/>
      <c r="J3" s="36"/>
      <c r="K3" s="66" t="s">
        <v>274</v>
      </c>
    </row>
    <row r="4" spans="1:19" x14ac:dyDescent="0.25">
      <c r="A4" s="36" t="s">
        <v>69</v>
      </c>
      <c r="B4" s="37">
        <v>11</v>
      </c>
      <c r="C4" s="38" t="s">
        <v>203</v>
      </c>
      <c r="D4" s="36" t="s">
        <v>74</v>
      </c>
      <c r="E4" s="38">
        <v>0</v>
      </c>
      <c r="F4" s="36"/>
      <c r="G4" s="36"/>
      <c r="H4" s="36"/>
      <c r="I4" s="36"/>
      <c r="J4" s="36"/>
      <c r="K4" s="66"/>
    </row>
    <row r="5" spans="1:19" x14ac:dyDescent="0.25">
      <c r="A5" s="38" t="s">
        <v>70</v>
      </c>
      <c r="B5" s="37">
        <v>1</v>
      </c>
      <c r="C5" s="38" t="s">
        <v>91</v>
      </c>
      <c r="D5" s="36" t="s">
        <v>7</v>
      </c>
      <c r="E5" s="38">
        <v>0</v>
      </c>
      <c r="F5" s="36"/>
      <c r="G5" s="36"/>
      <c r="H5" s="36"/>
      <c r="I5" s="36"/>
      <c r="J5" s="36"/>
      <c r="K5" s="66"/>
    </row>
    <row r="6" spans="1:19" x14ac:dyDescent="0.25">
      <c r="A6" s="38" t="s">
        <v>71</v>
      </c>
      <c r="B6" s="37">
        <v>12</v>
      </c>
      <c r="C6" s="38" t="s">
        <v>91</v>
      </c>
      <c r="D6" s="36" t="s">
        <v>7</v>
      </c>
      <c r="E6" s="38">
        <v>0</v>
      </c>
      <c r="F6" s="36"/>
      <c r="G6" s="36"/>
      <c r="H6" s="36"/>
      <c r="I6" s="36"/>
      <c r="J6" s="36"/>
      <c r="K6" s="66"/>
    </row>
    <row r="7" spans="1:19" x14ac:dyDescent="0.25">
      <c r="A7" s="38" t="s">
        <v>72</v>
      </c>
      <c r="B7" s="37">
        <v>2</v>
      </c>
      <c r="C7" s="38" t="s">
        <v>90</v>
      </c>
      <c r="D7" s="36" t="s">
        <v>75</v>
      </c>
      <c r="E7" s="38">
        <v>0</v>
      </c>
      <c r="F7" s="36"/>
      <c r="G7" s="36"/>
      <c r="H7" s="36"/>
      <c r="I7" s="36"/>
      <c r="J7" s="36"/>
      <c r="K7" s="66"/>
    </row>
    <row r="8" spans="1:19" x14ac:dyDescent="0.25">
      <c r="A8" s="38" t="s">
        <v>77</v>
      </c>
      <c r="B8" s="37">
        <v>16.8</v>
      </c>
      <c r="C8" s="38" t="s">
        <v>202</v>
      </c>
      <c r="D8" s="36" t="s">
        <v>76</v>
      </c>
      <c r="E8" s="38">
        <v>0</v>
      </c>
      <c r="F8" s="36"/>
      <c r="G8" s="36"/>
      <c r="H8" s="36"/>
      <c r="I8" s="36"/>
      <c r="J8" s="36"/>
      <c r="K8" s="66"/>
    </row>
    <row r="9" spans="1:19" x14ac:dyDescent="0.25">
      <c r="A9" s="38" t="s">
        <v>78</v>
      </c>
      <c r="B9" s="37">
        <v>10.25</v>
      </c>
      <c r="C9" s="38" t="s">
        <v>91</v>
      </c>
      <c r="D9" s="36" t="s">
        <v>7</v>
      </c>
      <c r="E9" s="38">
        <v>0</v>
      </c>
      <c r="F9" s="36"/>
      <c r="G9" s="36"/>
      <c r="H9" s="36"/>
      <c r="I9" s="36"/>
      <c r="J9" s="36"/>
      <c r="K9" s="66"/>
    </row>
    <row r="10" spans="1:19" x14ac:dyDescent="0.25">
      <c r="A10" s="38" t="s">
        <v>79</v>
      </c>
      <c r="B10" s="37">
        <v>92.51</v>
      </c>
      <c r="C10" s="38" t="s">
        <v>226</v>
      </c>
      <c r="D10" s="36" t="s">
        <v>80</v>
      </c>
      <c r="E10" s="38">
        <v>0</v>
      </c>
      <c r="F10" s="36"/>
      <c r="G10" s="36"/>
      <c r="H10" s="36"/>
      <c r="I10" s="36"/>
      <c r="J10" s="36"/>
      <c r="K10" s="66"/>
    </row>
    <row r="11" spans="1:19" x14ac:dyDescent="0.25">
      <c r="A11" s="11" t="s">
        <v>81</v>
      </c>
      <c r="B11" s="31" t="s">
        <v>39</v>
      </c>
      <c r="C11" s="11" t="s">
        <v>28</v>
      </c>
      <c r="D11" s="16" t="s">
        <v>81</v>
      </c>
      <c r="E11" s="11" t="s">
        <v>67</v>
      </c>
      <c r="F11" s="18"/>
      <c r="G11" s="18"/>
      <c r="H11" s="18"/>
      <c r="J11" t="s">
        <v>246</v>
      </c>
    </row>
    <row r="12" spans="1:19" ht="45" x14ac:dyDescent="0.25">
      <c r="A12" s="19" t="s">
        <v>63</v>
      </c>
      <c r="B12" s="14" t="s">
        <v>98</v>
      </c>
      <c r="C12" s="14" t="s">
        <v>213</v>
      </c>
      <c r="D12" s="15" t="s">
        <v>35</v>
      </c>
      <c r="E12" s="27" t="s">
        <v>209</v>
      </c>
      <c r="F12" s="27" t="s">
        <v>44</v>
      </c>
      <c r="G12" s="27" t="s">
        <v>45</v>
      </c>
      <c r="H12" s="27" t="s">
        <v>46</v>
      </c>
      <c r="I12" s="15" t="s">
        <v>37</v>
      </c>
      <c r="J12" s="15" t="s">
        <v>67</v>
      </c>
      <c r="K12" s="15" t="s">
        <v>99</v>
      </c>
    </row>
    <row r="13" spans="1:19" x14ac:dyDescent="0.25">
      <c r="A13" s="11" t="s">
        <v>42</v>
      </c>
      <c r="B13" s="31" t="s">
        <v>39</v>
      </c>
      <c r="C13" s="11" t="s">
        <v>210</v>
      </c>
      <c r="D13" s="16" t="s">
        <v>207</v>
      </c>
      <c r="E13" s="12">
        <v>551</v>
      </c>
      <c r="F13" s="32" t="s">
        <v>206</v>
      </c>
      <c r="G13" s="32" t="s">
        <v>206</v>
      </c>
      <c r="H13" s="18" t="s">
        <v>205</v>
      </c>
      <c r="I13" t="s">
        <v>38</v>
      </c>
      <c r="R13" s="8"/>
      <c r="S13" s="8"/>
    </row>
    <row r="14" spans="1:19" x14ac:dyDescent="0.25">
      <c r="A14" s="11" t="s">
        <v>42</v>
      </c>
      <c r="B14" s="31" t="s">
        <v>39</v>
      </c>
      <c r="C14" s="11" t="s">
        <v>31</v>
      </c>
      <c r="D14" s="16" t="s">
        <v>0</v>
      </c>
      <c r="E14" s="12">
        <v>511</v>
      </c>
      <c r="F14" s="32" t="s">
        <v>206</v>
      </c>
      <c r="G14" s="18" t="s">
        <v>205</v>
      </c>
      <c r="H14" s="18" t="s">
        <v>205</v>
      </c>
      <c r="I14" t="s">
        <v>38</v>
      </c>
      <c r="Q14" s="8"/>
      <c r="R14" s="8"/>
      <c r="S14" s="8"/>
    </row>
    <row r="15" spans="1:19" x14ac:dyDescent="0.25">
      <c r="A15" s="11" t="s">
        <v>42</v>
      </c>
      <c r="B15" s="31" t="s">
        <v>39</v>
      </c>
      <c r="C15" s="11" t="s">
        <v>106</v>
      </c>
      <c r="D15" s="16" t="s">
        <v>81</v>
      </c>
      <c r="E15" s="12">
        <v>511</v>
      </c>
      <c r="F15" s="32" t="s">
        <v>206</v>
      </c>
      <c r="G15" s="18" t="s">
        <v>205</v>
      </c>
      <c r="H15" s="18" t="s">
        <v>205</v>
      </c>
      <c r="I15" t="s">
        <v>38</v>
      </c>
      <c r="Q15" s="8"/>
      <c r="R15" s="8"/>
      <c r="S15" s="8"/>
    </row>
    <row r="16" spans="1:19" x14ac:dyDescent="0.25">
      <c r="A16" s="11" t="s">
        <v>1</v>
      </c>
      <c r="B16" s="31">
        <v>8.58</v>
      </c>
      <c r="C16" s="11" t="s">
        <v>91</v>
      </c>
      <c r="D16" s="16" t="s">
        <v>7</v>
      </c>
      <c r="E16" s="12" t="s">
        <v>67</v>
      </c>
      <c r="F16" s="18"/>
      <c r="G16" s="18"/>
      <c r="H16" s="18"/>
      <c r="J16" t="s">
        <v>246</v>
      </c>
    </row>
    <row r="17" spans="1:16" x14ac:dyDescent="0.25">
      <c r="A17" s="11" t="s">
        <v>2</v>
      </c>
      <c r="B17" s="31">
        <v>19.670000000000002</v>
      </c>
      <c r="C17" s="11" t="s">
        <v>212</v>
      </c>
      <c r="D17" s="16" t="s">
        <v>8</v>
      </c>
      <c r="E17" s="12" t="s">
        <v>67</v>
      </c>
      <c r="F17" s="18"/>
      <c r="G17" s="18"/>
      <c r="H17" s="18"/>
      <c r="J17" t="s">
        <v>246</v>
      </c>
    </row>
    <row r="18" spans="1:16" x14ac:dyDescent="0.25">
      <c r="A18" s="11" t="s">
        <v>3</v>
      </c>
      <c r="B18" s="31">
        <v>19.440000000000001</v>
      </c>
      <c r="C18" s="11" t="s">
        <v>89</v>
      </c>
      <c r="D18" s="16" t="s">
        <v>10</v>
      </c>
      <c r="E18" s="12">
        <v>511</v>
      </c>
      <c r="F18" s="32" t="s">
        <v>206</v>
      </c>
      <c r="G18" s="32" t="s">
        <v>206</v>
      </c>
      <c r="H18" s="32" t="s">
        <v>206</v>
      </c>
      <c r="I18" s="18" t="s">
        <v>205</v>
      </c>
    </row>
    <row r="19" spans="1:16" x14ac:dyDescent="0.25">
      <c r="A19" s="11" t="s">
        <v>4</v>
      </c>
      <c r="B19" s="31">
        <v>42.98</v>
      </c>
      <c r="C19" s="11" t="s">
        <v>89</v>
      </c>
      <c r="D19" s="16" t="s">
        <v>10</v>
      </c>
      <c r="E19" s="12">
        <v>511</v>
      </c>
      <c r="F19" s="32" t="s">
        <v>206</v>
      </c>
      <c r="G19" s="18" t="s">
        <v>205</v>
      </c>
      <c r="H19" s="18" t="s">
        <v>205</v>
      </c>
      <c r="I19" t="s">
        <v>38</v>
      </c>
    </row>
    <row r="20" spans="1:16" x14ac:dyDescent="0.25">
      <c r="A20" s="11" t="s">
        <v>5</v>
      </c>
      <c r="B20" s="31">
        <v>12.25</v>
      </c>
      <c r="C20" s="11" t="s">
        <v>89</v>
      </c>
      <c r="D20" s="16" t="s">
        <v>10</v>
      </c>
      <c r="E20" s="12">
        <v>511</v>
      </c>
      <c r="F20" s="32" t="s">
        <v>206</v>
      </c>
      <c r="G20" s="18" t="s">
        <v>205</v>
      </c>
      <c r="H20" s="18" t="s">
        <v>205</v>
      </c>
      <c r="I20" t="s">
        <v>38</v>
      </c>
    </row>
    <row r="21" spans="1:16" x14ac:dyDescent="0.25">
      <c r="A21" s="11" t="s">
        <v>33</v>
      </c>
      <c r="B21" s="31">
        <v>12.3</v>
      </c>
      <c r="C21" s="11" t="s">
        <v>91</v>
      </c>
      <c r="D21" s="16" t="s">
        <v>7</v>
      </c>
      <c r="E21" s="12" t="s">
        <v>67</v>
      </c>
      <c r="F21" s="18"/>
      <c r="G21" s="18"/>
      <c r="H21" s="18"/>
      <c r="J21" t="s">
        <v>246</v>
      </c>
    </row>
    <row r="22" spans="1:16" x14ac:dyDescent="0.25">
      <c r="A22" s="11" t="s">
        <v>82</v>
      </c>
      <c r="B22" s="31">
        <v>20.84</v>
      </c>
      <c r="C22" s="11" t="s">
        <v>89</v>
      </c>
      <c r="D22" s="16" t="s">
        <v>10</v>
      </c>
      <c r="E22" s="12">
        <v>511</v>
      </c>
      <c r="F22" s="32" t="s">
        <v>206</v>
      </c>
      <c r="G22" s="18" t="s">
        <v>205</v>
      </c>
      <c r="H22" s="18" t="s">
        <v>205</v>
      </c>
      <c r="I22" t="s">
        <v>38</v>
      </c>
    </row>
    <row r="23" spans="1:16" x14ac:dyDescent="0.25">
      <c r="A23" s="11" t="s">
        <v>6</v>
      </c>
      <c r="B23" s="31">
        <v>54</v>
      </c>
      <c r="C23" s="11" t="s">
        <v>89</v>
      </c>
      <c r="D23" s="16" t="s">
        <v>10</v>
      </c>
      <c r="E23" s="12">
        <v>511</v>
      </c>
      <c r="F23" s="32" t="s">
        <v>206</v>
      </c>
      <c r="G23" s="18" t="s">
        <v>205</v>
      </c>
      <c r="H23" s="18" t="s">
        <v>205</v>
      </c>
      <c r="I23" t="s">
        <v>38</v>
      </c>
    </row>
    <row r="24" spans="1:16" x14ac:dyDescent="0.25">
      <c r="A24" s="11" t="s">
        <v>83</v>
      </c>
      <c r="B24" s="31">
        <v>31.8</v>
      </c>
      <c r="C24" s="11" t="s">
        <v>89</v>
      </c>
      <c r="D24" s="16" t="s">
        <v>10</v>
      </c>
      <c r="E24" s="12">
        <v>511</v>
      </c>
      <c r="F24" s="32" t="s">
        <v>206</v>
      </c>
      <c r="G24" s="18" t="s">
        <v>205</v>
      </c>
      <c r="H24" s="18" t="s">
        <v>205</v>
      </c>
      <c r="I24" t="s">
        <v>38</v>
      </c>
    </row>
    <row r="25" spans="1:16" x14ac:dyDescent="0.25">
      <c r="A25" s="11" t="s">
        <v>42</v>
      </c>
      <c r="B25" s="31" t="s">
        <v>39</v>
      </c>
      <c r="C25" s="11" t="s">
        <v>106</v>
      </c>
      <c r="D25" s="16" t="s">
        <v>81</v>
      </c>
      <c r="E25" s="12">
        <v>511</v>
      </c>
      <c r="F25" s="32" t="s">
        <v>206</v>
      </c>
      <c r="G25" s="18" t="s">
        <v>205</v>
      </c>
      <c r="H25" s="18" t="s">
        <v>205</v>
      </c>
      <c r="I25" t="s">
        <v>38</v>
      </c>
    </row>
    <row r="26" spans="1:16" x14ac:dyDescent="0.25">
      <c r="A26" s="11" t="s">
        <v>42</v>
      </c>
      <c r="B26" s="31" t="s">
        <v>39</v>
      </c>
      <c r="C26" s="11" t="s">
        <v>29</v>
      </c>
      <c r="D26" s="16" t="s">
        <v>95</v>
      </c>
      <c r="E26" s="12">
        <v>555</v>
      </c>
      <c r="F26" s="18" t="s">
        <v>204</v>
      </c>
      <c r="G26" s="18" t="s">
        <v>204</v>
      </c>
      <c r="H26" s="18" t="s">
        <v>204</v>
      </c>
      <c r="I26" t="s">
        <v>38</v>
      </c>
      <c r="K26" s="8"/>
      <c r="L26" s="8"/>
      <c r="M26" s="8"/>
      <c r="N26" s="8"/>
      <c r="O26" s="8"/>
      <c r="P26" s="8"/>
    </row>
    <row r="27" spans="1:16" x14ac:dyDescent="0.25">
      <c r="A27" s="11" t="s">
        <v>42</v>
      </c>
      <c r="B27" s="31" t="s">
        <v>39</v>
      </c>
      <c r="C27" s="11" t="s">
        <v>211</v>
      </c>
      <c r="D27" s="16" t="s">
        <v>208</v>
      </c>
      <c r="E27" s="12">
        <v>551</v>
      </c>
      <c r="F27" s="32" t="s">
        <v>206</v>
      </c>
      <c r="G27" s="32" t="s">
        <v>206</v>
      </c>
      <c r="H27" s="18" t="s">
        <v>205</v>
      </c>
      <c r="I27" s="1" t="s">
        <v>40</v>
      </c>
      <c r="K27" s="8"/>
      <c r="L27" s="8"/>
      <c r="M27" s="8"/>
      <c r="N27" s="8"/>
      <c r="O27" s="8"/>
      <c r="P27" s="8"/>
    </row>
    <row r="28" spans="1:16" ht="15.75" customHeight="1" x14ac:dyDescent="0.25">
      <c r="A28" s="38" t="s">
        <v>42</v>
      </c>
      <c r="B28" s="37" t="s">
        <v>39</v>
      </c>
      <c r="C28" s="38" t="s">
        <v>226</v>
      </c>
      <c r="D28" s="36" t="s">
        <v>244</v>
      </c>
      <c r="E28" s="38">
        <v>0</v>
      </c>
      <c r="F28" s="36"/>
      <c r="G28" s="36"/>
      <c r="H28" s="36"/>
      <c r="I28" s="36"/>
      <c r="J28" s="36"/>
      <c r="K28" s="67" t="s">
        <v>274</v>
      </c>
      <c r="L28" s="8"/>
      <c r="M28" s="8"/>
      <c r="N28" s="8"/>
      <c r="O28" s="8"/>
      <c r="P28" s="8"/>
    </row>
    <row r="29" spans="1:16" x14ac:dyDescent="0.25">
      <c r="A29" s="38" t="s">
        <v>42</v>
      </c>
      <c r="B29" s="37" t="s">
        <v>39</v>
      </c>
      <c r="C29" s="38" t="s">
        <v>226</v>
      </c>
      <c r="D29" s="36" t="s">
        <v>245</v>
      </c>
      <c r="E29" s="38">
        <v>0</v>
      </c>
      <c r="F29" s="36"/>
      <c r="G29" s="36"/>
      <c r="H29" s="36"/>
      <c r="I29" s="36"/>
      <c r="J29" s="36"/>
      <c r="K29" s="68"/>
      <c r="L29" s="8"/>
      <c r="M29" s="8"/>
      <c r="N29" s="8"/>
      <c r="O29" s="8"/>
      <c r="P29" s="8"/>
    </row>
    <row r="30" spans="1:16" x14ac:dyDescent="0.25">
      <c r="A30" s="38" t="s">
        <v>230</v>
      </c>
      <c r="B30" s="37" t="s">
        <v>39</v>
      </c>
      <c r="C30" s="38" t="s">
        <v>226</v>
      </c>
      <c r="D30" s="36" t="s">
        <v>231</v>
      </c>
      <c r="E30" s="38">
        <v>0</v>
      </c>
      <c r="F30" s="36"/>
      <c r="G30" s="36"/>
      <c r="H30" s="36"/>
      <c r="I30" s="36"/>
      <c r="J30" s="36"/>
      <c r="K30" s="68"/>
      <c r="L30" s="8"/>
      <c r="M30" s="8"/>
      <c r="N30" s="8"/>
      <c r="O30" s="8"/>
      <c r="P30" s="8"/>
    </row>
    <row r="31" spans="1:16" x14ac:dyDescent="0.25">
      <c r="A31" s="38" t="s">
        <v>232</v>
      </c>
      <c r="B31" s="37">
        <v>45.28</v>
      </c>
      <c r="C31" s="38" t="s">
        <v>226</v>
      </c>
      <c r="D31" s="36" t="s">
        <v>233</v>
      </c>
      <c r="E31" s="38">
        <v>0</v>
      </c>
      <c r="F31" s="36"/>
      <c r="G31" s="36"/>
      <c r="H31" s="36"/>
      <c r="I31" s="36"/>
      <c r="J31" s="36"/>
      <c r="K31" s="68"/>
      <c r="L31" s="8"/>
      <c r="M31" s="8"/>
      <c r="N31" s="8"/>
      <c r="O31" s="8"/>
      <c r="P31" s="8"/>
    </row>
    <row r="32" spans="1:16" x14ac:dyDescent="0.25">
      <c r="A32" s="38" t="s">
        <v>234</v>
      </c>
      <c r="B32" s="37">
        <v>92.51</v>
      </c>
      <c r="C32" s="38" t="s">
        <v>226</v>
      </c>
      <c r="D32" s="36" t="s">
        <v>233</v>
      </c>
      <c r="E32" s="38">
        <v>0</v>
      </c>
      <c r="F32" s="36"/>
      <c r="G32" s="36"/>
      <c r="H32" s="36"/>
      <c r="I32" s="36"/>
      <c r="J32" s="36"/>
      <c r="K32" s="68"/>
      <c r="L32" s="8"/>
      <c r="M32" s="8"/>
      <c r="N32" s="8"/>
      <c r="O32" s="8"/>
      <c r="P32" s="8"/>
    </row>
    <row r="33" spans="1:16" x14ac:dyDescent="0.25">
      <c r="A33" s="38" t="s">
        <v>235</v>
      </c>
      <c r="B33" s="37">
        <v>34.44</v>
      </c>
      <c r="C33" s="38" t="s">
        <v>226</v>
      </c>
      <c r="D33" s="36" t="s">
        <v>236</v>
      </c>
      <c r="E33" s="38">
        <v>0</v>
      </c>
      <c r="F33" s="36"/>
      <c r="G33" s="36"/>
      <c r="H33" s="36"/>
      <c r="I33" s="36"/>
      <c r="J33" s="36"/>
      <c r="K33" s="68"/>
      <c r="L33" s="8"/>
      <c r="M33" s="8"/>
      <c r="N33" s="8"/>
      <c r="O33" s="8"/>
      <c r="P33" s="8"/>
    </row>
    <row r="34" spans="1:16" x14ac:dyDescent="0.25">
      <c r="A34" s="38" t="s">
        <v>238</v>
      </c>
      <c r="B34" s="37" t="s">
        <v>241</v>
      </c>
      <c r="C34" s="38" t="s">
        <v>226</v>
      </c>
      <c r="D34" s="36" t="s">
        <v>239</v>
      </c>
      <c r="E34" s="38">
        <v>0</v>
      </c>
      <c r="F34" s="36"/>
      <c r="G34" s="36"/>
      <c r="H34" s="36"/>
      <c r="I34" s="36"/>
      <c r="J34" s="36"/>
      <c r="K34" s="68"/>
      <c r="L34" s="8"/>
      <c r="M34" s="8"/>
      <c r="N34" s="8"/>
      <c r="O34" s="8"/>
      <c r="P34" s="8"/>
    </row>
    <row r="35" spans="1:16" x14ac:dyDescent="0.25">
      <c r="A35" s="38" t="s">
        <v>240</v>
      </c>
      <c r="B35" s="37" t="s">
        <v>39</v>
      </c>
      <c r="C35" s="38" t="s">
        <v>226</v>
      </c>
      <c r="D35" s="36" t="s">
        <v>242</v>
      </c>
      <c r="E35" s="38">
        <v>0</v>
      </c>
      <c r="F35" s="36"/>
      <c r="G35" s="36"/>
      <c r="H35" s="36"/>
      <c r="I35" s="36"/>
      <c r="J35" s="36"/>
      <c r="K35" s="68"/>
      <c r="L35" s="8"/>
      <c r="M35" s="8"/>
      <c r="N35" s="8"/>
      <c r="O35" s="8"/>
      <c r="P35" s="8"/>
    </row>
    <row r="36" spans="1:16" x14ac:dyDescent="0.25">
      <c r="A36" s="38" t="s">
        <v>243</v>
      </c>
      <c r="B36" s="37" t="s">
        <v>39</v>
      </c>
      <c r="C36" s="38" t="s">
        <v>226</v>
      </c>
      <c r="D36" s="36" t="s">
        <v>7</v>
      </c>
      <c r="E36" s="38">
        <v>0</v>
      </c>
      <c r="F36" s="36"/>
      <c r="G36" s="36"/>
      <c r="H36" s="36"/>
      <c r="I36" s="36"/>
      <c r="J36" s="36"/>
      <c r="K36" s="68"/>
      <c r="L36" s="8"/>
      <c r="M36" s="8"/>
      <c r="N36" s="8"/>
      <c r="O36" s="8"/>
      <c r="P36" s="8"/>
    </row>
    <row r="37" spans="1:16" x14ac:dyDescent="0.25">
      <c r="A37" s="38" t="s">
        <v>42</v>
      </c>
      <c r="B37" s="37" t="s">
        <v>39</v>
      </c>
      <c r="C37" s="38" t="s">
        <v>226</v>
      </c>
      <c r="D37" s="36" t="s">
        <v>237</v>
      </c>
      <c r="E37" s="38">
        <v>0</v>
      </c>
      <c r="F37" s="36"/>
      <c r="G37" s="36"/>
      <c r="H37" s="36"/>
      <c r="I37" s="36"/>
      <c r="J37" s="36"/>
      <c r="K37" s="68"/>
      <c r="L37" s="8"/>
      <c r="M37" s="8"/>
      <c r="N37" s="8"/>
      <c r="O37" s="8"/>
      <c r="P37" s="8"/>
    </row>
    <row r="38" spans="1:16" x14ac:dyDescent="0.25">
      <c r="A38" s="38" t="s">
        <v>42</v>
      </c>
      <c r="B38" s="37" t="s">
        <v>39</v>
      </c>
      <c r="C38" s="38" t="s">
        <v>226</v>
      </c>
      <c r="D38" s="36" t="s">
        <v>81</v>
      </c>
      <c r="E38" s="38">
        <v>0</v>
      </c>
      <c r="F38" s="36"/>
      <c r="G38" s="36"/>
      <c r="H38" s="36"/>
      <c r="I38" s="36"/>
      <c r="J38" s="36"/>
      <c r="K38" s="69"/>
      <c r="L38" s="8"/>
      <c r="M38" s="8"/>
      <c r="N38" s="8"/>
      <c r="O38" s="8"/>
      <c r="P38" s="8"/>
    </row>
    <row r="39" spans="1:16" ht="45" x14ac:dyDescent="0.25">
      <c r="A39" s="19" t="s">
        <v>65</v>
      </c>
      <c r="B39" s="14" t="s">
        <v>98</v>
      </c>
      <c r="C39" s="14" t="s">
        <v>213</v>
      </c>
      <c r="D39" s="15" t="s">
        <v>35</v>
      </c>
      <c r="E39" s="27" t="s">
        <v>209</v>
      </c>
      <c r="F39" s="27" t="s">
        <v>44</v>
      </c>
      <c r="G39" s="27" t="s">
        <v>45</v>
      </c>
      <c r="H39" s="27" t="s">
        <v>46</v>
      </c>
      <c r="I39" s="15" t="s">
        <v>37</v>
      </c>
      <c r="J39" s="15" t="s">
        <v>67</v>
      </c>
      <c r="K39" s="15" t="s">
        <v>99</v>
      </c>
    </row>
    <row r="40" spans="1:16" x14ac:dyDescent="0.25">
      <c r="A40" s="11">
        <v>1</v>
      </c>
      <c r="B40" s="31" t="s">
        <v>39</v>
      </c>
      <c r="C40" s="11" t="s">
        <v>210</v>
      </c>
      <c r="D40" s="16" t="s">
        <v>207</v>
      </c>
      <c r="E40" s="12">
        <v>551</v>
      </c>
      <c r="F40" s="32" t="s">
        <v>206</v>
      </c>
      <c r="G40" s="32" t="s">
        <v>206</v>
      </c>
      <c r="H40" s="18" t="s">
        <v>205</v>
      </c>
      <c r="I40" t="s">
        <v>38</v>
      </c>
    </row>
    <row r="41" spans="1:16" x14ac:dyDescent="0.25">
      <c r="A41" s="11">
        <v>1</v>
      </c>
      <c r="B41" s="31" t="s">
        <v>39</v>
      </c>
      <c r="C41" s="11" t="s">
        <v>31</v>
      </c>
      <c r="D41" s="16" t="s">
        <v>0</v>
      </c>
      <c r="E41" s="12">
        <v>111</v>
      </c>
      <c r="F41" s="18" t="s">
        <v>205</v>
      </c>
      <c r="G41" s="18" t="s">
        <v>205</v>
      </c>
      <c r="H41" s="18" t="s">
        <v>205</v>
      </c>
      <c r="I41" t="s">
        <v>38</v>
      </c>
    </row>
    <row r="42" spans="1:16" x14ac:dyDescent="0.25">
      <c r="A42" s="11">
        <v>1</v>
      </c>
      <c r="B42" s="31" t="s">
        <v>39</v>
      </c>
      <c r="C42" s="11" t="s">
        <v>106</v>
      </c>
      <c r="D42" s="16" t="s">
        <v>81</v>
      </c>
      <c r="E42" s="12">
        <v>511</v>
      </c>
      <c r="F42" s="32" t="s">
        <v>206</v>
      </c>
      <c r="G42" s="18" t="s">
        <v>205</v>
      </c>
      <c r="H42" s="18" t="s">
        <v>205</v>
      </c>
      <c r="I42" t="s">
        <v>38</v>
      </c>
    </row>
    <row r="43" spans="1:16" x14ac:dyDescent="0.25">
      <c r="A43" s="11">
        <v>101</v>
      </c>
      <c r="B43" s="31">
        <v>6.15</v>
      </c>
      <c r="C43" s="11" t="s">
        <v>91</v>
      </c>
      <c r="D43" s="16" t="s">
        <v>88</v>
      </c>
      <c r="E43" s="12" t="s">
        <v>67</v>
      </c>
      <c r="J43" t="s">
        <v>270</v>
      </c>
    </row>
    <row r="44" spans="1:16" x14ac:dyDescent="0.25">
      <c r="A44" s="11">
        <v>102</v>
      </c>
      <c r="B44" s="31">
        <v>8.1999999999999993</v>
      </c>
      <c r="C44" s="11" t="s">
        <v>89</v>
      </c>
      <c r="D44" s="16" t="s">
        <v>10</v>
      </c>
      <c r="E44" s="12">
        <v>511</v>
      </c>
      <c r="F44" s="32" t="s">
        <v>206</v>
      </c>
      <c r="G44" s="18" t="s">
        <v>205</v>
      </c>
      <c r="H44" s="18" t="s">
        <v>205</v>
      </c>
      <c r="I44" t="s">
        <v>38</v>
      </c>
    </row>
    <row r="45" spans="1:16" x14ac:dyDescent="0.25">
      <c r="A45" s="11">
        <v>103</v>
      </c>
      <c r="B45" s="31">
        <v>9.19</v>
      </c>
      <c r="C45" s="11" t="s">
        <v>89</v>
      </c>
      <c r="D45" s="16" t="s">
        <v>10</v>
      </c>
      <c r="E45" s="12">
        <v>511</v>
      </c>
      <c r="F45" s="32" t="s">
        <v>206</v>
      </c>
      <c r="G45" s="18" t="s">
        <v>205</v>
      </c>
      <c r="H45" s="18" t="s">
        <v>205</v>
      </c>
      <c r="I45" t="s">
        <v>38</v>
      </c>
    </row>
    <row r="46" spans="1:16" x14ac:dyDescent="0.25">
      <c r="A46" s="11">
        <v>1</v>
      </c>
      <c r="B46" s="31">
        <v>8.0299999999999994</v>
      </c>
      <c r="C46" s="11" t="s">
        <v>106</v>
      </c>
      <c r="D46" s="16" t="s">
        <v>81</v>
      </c>
      <c r="E46" s="12">
        <v>511</v>
      </c>
      <c r="F46" s="32" t="s">
        <v>206</v>
      </c>
      <c r="G46" s="18" t="s">
        <v>205</v>
      </c>
      <c r="H46" s="18" t="s">
        <v>205</v>
      </c>
      <c r="I46" t="s">
        <v>38</v>
      </c>
    </row>
    <row r="47" spans="1:16" x14ac:dyDescent="0.25">
      <c r="A47" s="11">
        <v>104</v>
      </c>
      <c r="B47" s="31">
        <v>19.8</v>
      </c>
      <c r="C47" s="11" t="s">
        <v>89</v>
      </c>
      <c r="D47" s="16" t="s">
        <v>10</v>
      </c>
      <c r="E47" s="12">
        <v>511</v>
      </c>
      <c r="F47" s="32" t="s">
        <v>206</v>
      </c>
      <c r="G47" s="18" t="s">
        <v>205</v>
      </c>
      <c r="H47" s="18" t="s">
        <v>205</v>
      </c>
      <c r="I47" t="s">
        <v>38</v>
      </c>
    </row>
    <row r="48" spans="1:16" x14ac:dyDescent="0.25">
      <c r="A48" s="11">
        <v>105</v>
      </c>
      <c r="B48" s="31">
        <v>8</v>
      </c>
      <c r="C48" s="11" t="s">
        <v>228</v>
      </c>
      <c r="D48" s="16" t="s">
        <v>84</v>
      </c>
      <c r="E48" s="12">
        <v>511</v>
      </c>
      <c r="F48" s="32" t="s">
        <v>206</v>
      </c>
      <c r="G48" s="18" t="s">
        <v>205</v>
      </c>
      <c r="H48" s="18" t="s">
        <v>205</v>
      </c>
      <c r="I48" t="s">
        <v>38</v>
      </c>
      <c r="K48" s="30"/>
    </row>
    <row r="49" spans="1:17" x14ac:dyDescent="0.25">
      <c r="A49" s="11">
        <v>1</v>
      </c>
      <c r="B49" s="31" t="s">
        <v>39</v>
      </c>
      <c r="C49" s="11" t="s">
        <v>106</v>
      </c>
      <c r="D49" s="16" t="s">
        <v>81</v>
      </c>
      <c r="E49" s="12">
        <v>511</v>
      </c>
      <c r="F49" s="32" t="s">
        <v>206</v>
      </c>
      <c r="G49" s="18" t="s">
        <v>205</v>
      </c>
      <c r="H49" s="18" t="s">
        <v>205</v>
      </c>
      <c r="I49" t="s">
        <v>38</v>
      </c>
    </row>
    <row r="50" spans="1:17" x14ac:dyDescent="0.25">
      <c r="A50" s="11">
        <v>106</v>
      </c>
      <c r="B50" s="31">
        <v>27.8</v>
      </c>
      <c r="C50" s="11" t="s">
        <v>314</v>
      </c>
      <c r="D50" s="16" t="s">
        <v>84</v>
      </c>
      <c r="E50" s="12">
        <v>511</v>
      </c>
      <c r="F50" s="32" t="s">
        <v>206</v>
      </c>
      <c r="G50" s="18" t="s">
        <v>205</v>
      </c>
      <c r="H50" s="18" t="s">
        <v>205</v>
      </c>
      <c r="I50" t="s">
        <v>38</v>
      </c>
    </row>
    <row r="51" spans="1:17" x14ac:dyDescent="0.25">
      <c r="A51" s="11">
        <v>107</v>
      </c>
      <c r="B51" s="31">
        <v>25.5</v>
      </c>
      <c r="C51" s="11" t="s">
        <v>89</v>
      </c>
      <c r="D51" s="16" t="s">
        <v>10</v>
      </c>
      <c r="E51" s="12">
        <v>511</v>
      </c>
      <c r="F51" s="32" t="s">
        <v>206</v>
      </c>
      <c r="G51" s="18" t="s">
        <v>205</v>
      </c>
      <c r="H51" s="18" t="s">
        <v>205</v>
      </c>
      <c r="I51" t="s">
        <v>38</v>
      </c>
    </row>
    <row r="52" spans="1:17" x14ac:dyDescent="0.25">
      <c r="A52" s="11">
        <v>108</v>
      </c>
      <c r="B52" s="31">
        <v>14.85</v>
      </c>
      <c r="C52" s="11" t="s">
        <v>229</v>
      </c>
      <c r="D52" s="16" t="s">
        <v>84</v>
      </c>
      <c r="E52" s="12">
        <v>511</v>
      </c>
      <c r="F52" s="32" t="s">
        <v>206</v>
      </c>
      <c r="G52" s="18" t="s">
        <v>205</v>
      </c>
      <c r="H52" s="18" t="s">
        <v>205</v>
      </c>
      <c r="I52" t="s">
        <v>38</v>
      </c>
    </row>
    <row r="53" spans="1:17" s="2" customFormat="1" x14ac:dyDescent="0.25">
      <c r="A53" s="12">
        <v>109</v>
      </c>
      <c r="B53" s="31">
        <v>26</v>
      </c>
      <c r="C53" s="11" t="s">
        <v>89</v>
      </c>
      <c r="D53" s="16" t="s">
        <v>10</v>
      </c>
      <c r="E53" s="12">
        <v>511</v>
      </c>
      <c r="F53" s="32" t="s">
        <v>206</v>
      </c>
      <c r="G53" s="18" t="s">
        <v>205</v>
      </c>
      <c r="H53" s="18" t="s">
        <v>205</v>
      </c>
      <c r="I53" t="s">
        <v>38</v>
      </c>
      <c r="J53"/>
      <c r="K53" s="8"/>
      <c r="L53" s="8"/>
      <c r="M53" s="8"/>
      <c r="N53" s="8"/>
      <c r="O53" s="8"/>
      <c r="P53" s="8"/>
    </row>
    <row r="54" spans="1:17" x14ac:dyDescent="0.25">
      <c r="A54" s="11">
        <v>110</v>
      </c>
      <c r="B54" s="31">
        <v>16.739999999999998</v>
      </c>
      <c r="C54" s="11" t="s">
        <v>89</v>
      </c>
      <c r="D54" s="16" t="s">
        <v>10</v>
      </c>
      <c r="E54" s="12">
        <v>511</v>
      </c>
      <c r="F54" s="32" t="s">
        <v>206</v>
      </c>
      <c r="G54" s="18" t="s">
        <v>205</v>
      </c>
      <c r="H54" s="18" t="s">
        <v>205</v>
      </c>
      <c r="I54" t="s">
        <v>38</v>
      </c>
      <c r="K54" s="8"/>
      <c r="L54" s="8"/>
      <c r="M54" s="8"/>
      <c r="N54" s="8"/>
      <c r="O54" s="8"/>
      <c r="P54" s="8"/>
    </row>
    <row r="55" spans="1:17" x14ac:dyDescent="0.25">
      <c r="A55" s="11">
        <v>111</v>
      </c>
      <c r="B55" s="31">
        <v>8.5</v>
      </c>
      <c r="C55" s="11" t="s">
        <v>89</v>
      </c>
      <c r="D55" s="16" t="s">
        <v>10</v>
      </c>
      <c r="E55" s="12">
        <v>511</v>
      </c>
      <c r="F55" s="32" t="s">
        <v>206</v>
      </c>
      <c r="G55" s="18" t="s">
        <v>205</v>
      </c>
      <c r="H55" s="18" t="s">
        <v>205</v>
      </c>
      <c r="I55" t="s">
        <v>38</v>
      </c>
      <c r="K55" s="8"/>
      <c r="L55" s="8"/>
      <c r="M55" s="8"/>
      <c r="N55" s="8"/>
      <c r="O55" s="8"/>
      <c r="P55" s="8"/>
    </row>
    <row r="56" spans="1:17" x14ac:dyDescent="0.25">
      <c r="A56" s="11">
        <v>1</v>
      </c>
      <c r="B56" s="31" t="s">
        <v>39</v>
      </c>
      <c r="C56" s="11" t="s">
        <v>29</v>
      </c>
      <c r="D56" s="16" t="s">
        <v>9</v>
      </c>
      <c r="E56" s="12">
        <v>555</v>
      </c>
      <c r="F56" s="32" t="s">
        <v>206</v>
      </c>
      <c r="G56" s="18" t="s">
        <v>205</v>
      </c>
      <c r="H56" s="18" t="s">
        <v>205</v>
      </c>
      <c r="I56" t="s">
        <v>38</v>
      </c>
      <c r="K56" s="8"/>
      <c r="L56" s="8"/>
      <c r="M56" s="8"/>
      <c r="N56" s="8"/>
      <c r="O56" s="8"/>
      <c r="P56" s="8"/>
    </row>
    <row r="57" spans="1:17" x14ac:dyDescent="0.25">
      <c r="A57" s="11">
        <v>1</v>
      </c>
      <c r="B57" s="31" t="s">
        <v>39</v>
      </c>
      <c r="C57" s="11" t="s">
        <v>29</v>
      </c>
      <c r="D57" s="16" t="s">
        <v>148</v>
      </c>
      <c r="E57" s="12">
        <v>555</v>
      </c>
      <c r="F57" s="18" t="s">
        <v>204</v>
      </c>
      <c r="G57" s="18" t="s">
        <v>204</v>
      </c>
      <c r="H57" s="18" t="s">
        <v>204</v>
      </c>
      <c r="I57" t="s">
        <v>38</v>
      </c>
    </row>
    <row r="58" spans="1:17" x14ac:dyDescent="0.25">
      <c r="A58" s="11">
        <v>1</v>
      </c>
      <c r="B58" s="31" t="s">
        <v>39</v>
      </c>
      <c r="C58" s="11" t="s">
        <v>106</v>
      </c>
      <c r="D58" s="16" t="s">
        <v>81</v>
      </c>
      <c r="E58" s="12">
        <v>511</v>
      </c>
      <c r="F58" s="32" t="s">
        <v>206</v>
      </c>
      <c r="G58" s="18" t="s">
        <v>205</v>
      </c>
      <c r="H58" s="18" t="s">
        <v>205</v>
      </c>
      <c r="I58" t="s">
        <v>38</v>
      </c>
    </row>
    <row r="59" spans="1:17" x14ac:dyDescent="0.25">
      <c r="A59" s="11">
        <v>112</v>
      </c>
      <c r="B59" s="31">
        <v>120.34</v>
      </c>
      <c r="C59" s="11" t="s">
        <v>227</v>
      </c>
      <c r="D59" s="16" t="s">
        <v>84</v>
      </c>
      <c r="E59" s="12">
        <v>555</v>
      </c>
      <c r="F59" s="18" t="s">
        <v>204</v>
      </c>
      <c r="G59" s="18" t="s">
        <v>204</v>
      </c>
      <c r="H59" s="18" t="s">
        <v>204</v>
      </c>
      <c r="I59" s="1" t="s">
        <v>40</v>
      </c>
      <c r="K59" s="43" t="s">
        <v>309</v>
      </c>
      <c r="L59" s="43"/>
      <c r="M59" s="43"/>
      <c r="N59" s="43"/>
      <c r="O59" s="43"/>
      <c r="P59" s="43"/>
      <c r="Q59" s="43"/>
    </row>
    <row r="60" spans="1:17" x14ac:dyDescent="0.25">
      <c r="A60" s="11">
        <v>1</v>
      </c>
      <c r="B60" s="31" t="s">
        <v>39</v>
      </c>
      <c r="C60" s="11" t="s">
        <v>211</v>
      </c>
      <c r="D60" s="16" t="s">
        <v>208</v>
      </c>
      <c r="E60" s="12">
        <v>555</v>
      </c>
      <c r="F60" s="18" t="s">
        <v>204</v>
      </c>
      <c r="G60" s="18" t="s">
        <v>204</v>
      </c>
      <c r="H60" s="18" t="s">
        <v>204</v>
      </c>
      <c r="I60" s="1" t="s">
        <v>40</v>
      </c>
      <c r="K60" s="43" t="s">
        <v>41</v>
      </c>
      <c r="L60" s="43"/>
      <c r="M60" s="43"/>
      <c r="N60" s="43"/>
      <c r="O60" s="43"/>
      <c r="P60" s="43"/>
      <c r="Q60" s="43"/>
    </row>
    <row r="61" spans="1:17" ht="45" x14ac:dyDescent="0.25">
      <c r="A61" s="19" t="s">
        <v>66</v>
      </c>
      <c r="B61" s="14" t="s">
        <v>98</v>
      </c>
      <c r="C61" s="14" t="s">
        <v>213</v>
      </c>
      <c r="D61" s="15" t="s">
        <v>35</v>
      </c>
      <c r="E61" s="27" t="s">
        <v>209</v>
      </c>
      <c r="F61" s="27" t="s">
        <v>44</v>
      </c>
      <c r="G61" s="27" t="s">
        <v>45</v>
      </c>
      <c r="H61" s="27" t="s">
        <v>46</v>
      </c>
      <c r="I61" s="15" t="s">
        <v>37</v>
      </c>
      <c r="J61" s="15" t="s">
        <v>67</v>
      </c>
      <c r="K61" s="15" t="s">
        <v>99</v>
      </c>
    </row>
    <row r="62" spans="1:17" x14ac:dyDescent="0.25">
      <c r="A62" s="11">
        <v>201</v>
      </c>
      <c r="B62" s="31">
        <v>17.010000000000002</v>
      </c>
      <c r="C62" s="11" t="s">
        <v>89</v>
      </c>
      <c r="D62" s="3" t="s">
        <v>10</v>
      </c>
      <c r="E62" s="12">
        <v>511</v>
      </c>
      <c r="F62" s="32" t="s">
        <v>206</v>
      </c>
      <c r="G62" s="18" t="s">
        <v>205</v>
      </c>
      <c r="H62" s="18" t="s">
        <v>205</v>
      </c>
      <c r="I62" t="s">
        <v>38</v>
      </c>
    </row>
    <row r="63" spans="1:17" x14ac:dyDescent="0.25">
      <c r="A63" s="11">
        <v>202</v>
      </c>
      <c r="B63" s="31">
        <v>21.9</v>
      </c>
      <c r="C63" s="11" t="s">
        <v>89</v>
      </c>
      <c r="D63" s="3" t="s">
        <v>10</v>
      </c>
      <c r="E63" s="12">
        <v>511</v>
      </c>
      <c r="F63" s="32" t="s">
        <v>206</v>
      </c>
      <c r="G63" s="18" t="s">
        <v>205</v>
      </c>
      <c r="H63" s="18" t="s">
        <v>205</v>
      </c>
      <c r="I63" t="s">
        <v>216</v>
      </c>
    </row>
    <row r="64" spans="1:17" x14ac:dyDescent="0.25">
      <c r="A64" s="11">
        <v>203</v>
      </c>
      <c r="B64" s="31">
        <v>9.4</v>
      </c>
      <c r="C64" s="11" t="s">
        <v>89</v>
      </c>
      <c r="D64" s="3" t="s">
        <v>84</v>
      </c>
      <c r="E64" s="12">
        <v>511</v>
      </c>
      <c r="F64" s="32" t="s">
        <v>206</v>
      </c>
      <c r="G64" s="18" t="s">
        <v>205</v>
      </c>
      <c r="H64" s="18" t="s">
        <v>205</v>
      </c>
      <c r="I64" t="s">
        <v>217</v>
      </c>
    </row>
    <row r="65" spans="1:16" x14ac:dyDescent="0.25">
      <c r="A65" s="11">
        <v>204</v>
      </c>
      <c r="B65" s="31">
        <v>28</v>
      </c>
      <c r="C65" s="11" t="s">
        <v>89</v>
      </c>
      <c r="D65" s="3" t="s">
        <v>10</v>
      </c>
      <c r="E65" s="12">
        <v>511</v>
      </c>
      <c r="F65" s="32" t="s">
        <v>206</v>
      </c>
      <c r="G65" s="18" t="s">
        <v>205</v>
      </c>
      <c r="H65" s="18" t="s">
        <v>205</v>
      </c>
      <c r="I65" t="s">
        <v>218</v>
      </c>
    </row>
    <row r="66" spans="1:16" x14ac:dyDescent="0.25">
      <c r="A66" s="11">
        <v>2</v>
      </c>
      <c r="B66" s="31" t="s">
        <v>39</v>
      </c>
      <c r="C66" s="11" t="s">
        <v>106</v>
      </c>
      <c r="D66" s="3" t="s">
        <v>81</v>
      </c>
      <c r="E66" s="12">
        <v>511</v>
      </c>
      <c r="F66" s="32" t="s">
        <v>206</v>
      </c>
      <c r="G66" s="18" t="s">
        <v>205</v>
      </c>
      <c r="H66" s="18" t="s">
        <v>205</v>
      </c>
      <c r="I66" t="s">
        <v>219</v>
      </c>
    </row>
    <row r="67" spans="1:16" x14ac:dyDescent="0.25">
      <c r="A67" s="11">
        <v>205</v>
      </c>
      <c r="B67" s="31">
        <v>11.83</v>
      </c>
      <c r="C67" s="11" t="s">
        <v>89</v>
      </c>
      <c r="D67" s="3" t="s">
        <v>10</v>
      </c>
      <c r="E67" s="12">
        <v>511</v>
      </c>
      <c r="F67" s="32" t="s">
        <v>206</v>
      </c>
      <c r="G67" s="18" t="s">
        <v>205</v>
      </c>
      <c r="H67" s="18" t="s">
        <v>205</v>
      </c>
      <c r="I67" t="s">
        <v>220</v>
      </c>
    </row>
    <row r="68" spans="1:16" x14ac:dyDescent="0.25">
      <c r="A68" s="11">
        <v>206</v>
      </c>
      <c r="B68" s="31">
        <v>21.35</v>
      </c>
      <c r="C68" s="11" t="s">
        <v>89</v>
      </c>
      <c r="D68" s="3" t="s">
        <v>10</v>
      </c>
      <c r="E68" s="12">
        <v>511</v>
      </c>
      <c r="F68" s="32" t="s">
        <v>206</v>
      </c>
      <c r="G68" s="18" t="s">
        <v>205</v>
      </c>
      <c r="H68" s="18" t="s">
        <v>205</v>
      </c>
      <c r="I68" t="s">
        <v>221</v>
      </c>
    </row>
    <row r="69" spans="1:16" x14ac:dyDescent="0.25">
      <c r="A69" s="11">
        <v>207</v>
      </c>
      <c r="B69" s="31">
        <v>9.5</v>
      </c>
      <c r="C69" s="11" t="s">
        <v>89</v>
      </c>
      <c r="D69" s="3" t="s">
        <v>10</v>
      </c>
      <c r="E69" s="12">
        <v>511</v>
      </c>
      <c r="F69" s="32" t="s">
        <v>206</v>
      </c>
      <c r="G69" s="18" t="s">
        <v>205</v>
      </c>
      <c r="H69" s="18" t="s">
        <v>205</v>
      </c>
      <c r="I69" t="s">
        <v>222</v>
      </c>
      <c r="K69" s="8"/>
      <c r="L69" s="8"/>
      <c r="M69" s="8"/>
      <c r="N69" s="8"/>
      <c r="O69" s="8"/>
      <c r="P69" s="8"/>
    </row>
    <row r="70" spans="1:16" x14ac:dyDescent="0.25">
      <c r="A70" s="11">
        <v>208</v>
      </c>
      <c r="B70" s="31">
        <v>35</v>
      </c>
      <c r="C70" s="11" t="s">
        <v>89</v>
      </c>
      <c r="D70" s="3" t="s">
        <v>85</v>
      </c>
      <c r="E70" s="12">
        <v>511</v>
      </c>
      <c r="F70" s="32" t="s">
        <v>206</v>
      </c>
      <c r="G70" s="18" t="s">
        <v>205</v>
      </c>
      <c r="H70" s="18" t="s">
        <v>205</v>
      </c>
      <c r="I70" t="s">
        <v>223</v>
      </c>
      <c r="K70" s="8"/>
      <c r="L70" s="8"/>
      <c r="M70" s="8"/>
      <c r="N70" s="8"/>
      <c r="O70" s="8"/>
      <c r="P70" s="8"/>
    </row>
    <row r="71" spans="1:16" x14ac:dyDescent="0.25">
      <c r="A71" s="11">
        <v>209</v>
      </c>
      <c r="B71" s="31">
        <v>14.4</v>
      </c>
      <c r="C71" s="11" t="s">
        <v>89</v>
      </c>
      <c r="D71" s="33" t="s">
        <v>84</v>
      </c>
      <c r="E71" s="12">
        <v>511</v>
      </c>
      <c r="F71" s="32" t="s">
        <v>206</v>
      </c>
      <c r="G71" s="18" t="s">
        <v>205</v>
      </c>
      <c r="H71" s="18" t="s">
        <v>205</v>
      </c>
      <c r="I71" t="s">
        <v>224</v>
      </c>
      <c r="K71" s="8"/>
      <c r="L71" s="8"/>
      <c r="M71" s="8"/>
      <c r="N71" s="8"/>
      <c r="O71" s="8"/>
      <c r="P71" s="8"/>
    </row>
    <row r="72" spans="1:16" x14ac:dyDescent="0.25">
      <c r="A72" s="11">
        <v>210</v>
      </c>
      <c r="B72" s="31">
        <v>11.8</v>
      </c>
      <c r="C72" s="11" t="s">
        <v>89</v>
      </c>
      <c r="D72" s="3" t="s">
        <v>10</v>
      </c>
      <c r="E72" s="12">
        <v>511</v>
      </c>
      <c r="F72" s="32" t="s">
        <v>206</v>
      </c>
      <c r="G72" s="18" t="s">
        <v>205</v>
      </c>
      <c r="H72" s="18" t="s">
        <v>205</v>
      </c>
      <c r="I72" t="s">
        <v>225</v>
      </c>
    </row>
    <row r="73" spans="1:16" x14ac:dyDescent="0.25">
      <c r="A73" s="11">
        <v>2</v>
      </c>
      <c r="B73" s="31" t="s">
        <v>39</v>
      </c>
      <c r="C73" s="11" t="s">
        <v>29</v>
      </c>
      <c r="D73" s="3" t="s">
        <v>9</v>
      </c>
      <c r="E73" s="12">
        <v>555</v>
      </c>
      <c r="F73" s="18" t="s">
        <v>204</v>
      </c>
      <c r="G73" s="18" t="s">
        <v>204</v>
      </c>
      <c r="H73" s="18" t="s">
        <v>204</v>
      </c>
      <c r="I73" t="s">
        <v>38</v>
      </c>
    </row>
    <row r="74" spans="1:16" x14ac:dyDescent="0.25">
      <c r="A74" s="11">
        <v>2</v>
      </c>
      <c r="B74" s="31" t="s">
        <v>39</v>
      </c>
      <c r="C74" s="11" t="s">
        <v>89</v>
      </c>
      <c r="D74" s="3" t="s">
        <v>86</v>
      </c>
      <c r="E74" s="12">
        <v>555</v>
      </c>
      <c r="F74" s="18" t="s">
        <v>204</v>
      </c>
      <c r="G74" s="18" t="s">
        <v>204</v>
      </c>
      <c r="H74" s="18" t="s">
        <v>204</v>
      </c>
      <c r="I74" t="s">
        <v>38</v>
      </c>
    </row>
    <row r="75" spans="1:16" x14ac:dyDescent="0.25">
      <c r="A75" s="11">
        <v>2</v>
      </c>
      <c r="B75" s="31" t="s">
        <v>39</v>
      </c>
      <c r="C75" s="11" t="s">
        <v>211</v>
      </c>
      <c r="D75" s="3" t="s">
        <v>208</v>
      </c>
      <c r="E75" s="12">
        <v>555</v>
      </c>
      <c r="F75" s="18" t="s">
        <v>204</v>
      </c>
      <c r="G75" s="18" t="s">
        <v>204</v>
      </c>
      <c r="H75" s="18" t="s">
        <v>204</v>
      </c>
      <c r="I75" s="1" t="s">
        <v>40</v>
      </c>
    </row>
    <row r="76" spans="1:16" x14ac:dyDescent="0.25">
      <c r="A76" s="11">
        <v>2</v>
      </c>
      <c r="B76" s="31" t="s">
        <v>39</v>
      </c>
      <c r="C76" s="11" t="s">
        <v>106</v>
      </c>
      <c r="D76" s="3" t="s">
        <v>81</v>
      </c>
      <c r="E76" s="12">
        <v>511</v>
      </c>
      <c r="F76" s="32" t="s">
        <v>206</v>
      </c>
      <c r="G76" s="18" t="s">
        <v>205</v>
      </c>
      <c r="H76" s="18" t="s">
        <v>205</v>
      </c>
      <c r="I76" t="s">
        <v>38</v>
      </c>
    </row>
    <row r="77" spans="1:16" x14ac:dyDescent="0.25">
      <c r="A77" s="11">
        <v>2</v>
      </c>
      <c r="B77" s="31" t="s">
        <v>39</v>
      </c>
      <c r="C77" s="11" t="s">
        <v>89</v>
      </c>
      <c r="D77" s="3" t="s">
        <v>81</v>
      </c>
      <c r="E77" s="12">
        <v>511</v>
      </c>
      <c r="F77" s="32" t="s">
        <v>206</v>
      </c>
      <c r="G77" s="18" t="s">
        <v>205</v>
      </c>
      <c r="H77" s="18" t="s">
        <v>205</v>
      </c>
      <c r="I77" t="s">
        <v>38</v>
      </c>
    </row>
    <row r="78" spans="1:16" x14ac:dyDescent="0.25">
      <c r="A78" s="11">
        <v>211</v>
      </c>
      <c r="B78" s="31">
        <v>14.3</v>
      </c>
      <c r="C78" s="11" t="s">
        <v>89</v>
      </c>
      <c r="D78" s="3" t="s">
        <v>84</v>
      </c>
      <c r="E78" s="12">
        <v>511</v>
      </c>
      <c r="F78" s="32" t="s">
        <v>206</v>
      </c>
      <c r="G78" s="18" t="s">
        <v>205</v>
      </c>
      <c r="H78" s="18" t="s">
        <v>205</v>
      </c>
      <c r="I78" t="s">
        <v>38</v>
      </c>
    </row>
    <row r="79" spans="1:16" x14ac:dyDescent="0.25">
      <c r="A79" s="11">
        <v>212</v>
      </c>
      <c r="B79" s="31">
        <v>7.74</v>
      </c>
      <c r="C79" s="11" t="s">
        <v>89</v>
      </c>
      <c r="D79" s="3" t="s">
        <v>84</v>
      </c>
      <c r="E79" s="12">
        <v>511</v>
      </c>
      <c r="F79" s="32" t="s">
        <v>206</v>
      </c>
      <c r="G79" s="18" t="s">
        <v>205</v>
      </c>
      <c r="H79" s="18" t="s">
        <v>205</v>
      </c>
      <c r="I79" t="s">
        <v>38</v>
      </c>
    </row>
    <row r="80" spans="1:16" x14ac:dyDescent="0.25">
      <c r="A80" s="11">
        <v>213</v>
      </c>
      <c r="B80" s="31">
        <v>5.67</v>
      </c>
      <c r="C80" s="11" t="s">
        <v>89</v>
      </c>
      <c r="D80" s="3" t="s">
        <v>87</v>
      </c>
      <c r="E80" s="12">
        <v>111</v>
      </c>
      <c r="F80" s="18" t="s">
        <v>205</v>
      </c>
      <c r="G80" s="18" t="s">
        <v>205</v>
      </c>
      <c r="H80" s="18" t="s">
        <v>205</v>
      </c>
      <c r="I80" t="s">
        <v>38</v>
      </c>
    </row>
    <row r="81" spans="1:11" x14ac:dyDescent="0.25">
      <c r="A81" s="38">
        <v>214</v>
      </c>
      <c r="B81" s="37" t="s">
        <v>39</v>
      </c>
      <c r="C81" s="38" t="s">
        <v>214</v>
      </c>
      <c r="D81" s="36" t="s">
        <v>215</v>
      </c>
      <c r="E81" s="38">
        <v>0</v>
      </c>
      <c r="F81" s="36"/>
      <c r="G81" s="36"/>
      <c r="H81" s="36"/>
      <c r="I81" s="36"/>
      <c r="J81" s="36"/>
      <c r="K81" s="36"/>
    </row>
  </sheetData>
  <mergeCells count="2">
    <mergeCell ref="K3:K10"/>
    <mergeCell ref="K28:K38"/>
  </mergeCells>
  <phoneticPr fontId="6" type="noConversion"/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5"/>
  <sheetViews>
    <sheetView workbookViewId="0">
      <pane ySplit="1" topLeftCell="A42" activePane="bottomLeft" state="frozen"/>
      <selection activeCell="C1" sqref="C1"/>
      <selection pane="bottomLeft" activeCell="A63" sqref="A63"/>
    </sheetView>
  </sheetViews>
  <sheetFormatPr defaultColWidth="11" defaultRowHeight="15.75" x14ac:dyDescent="0.25"/>
  <cols>
    <col min="1" max="1" width="10.625" style="11" customWidth="1"/>
    <col min="2" max="2" width="6.125" customWidth="1"/>
    <col min="3" max="3" width="26.75" customWidth="1"/>
    <col min="4" max="4" width="19.875" style="11" customWidth="1"/>
    <col min="5" max="5" width="8.625" style="11" customWidth="1"/>
    <col min="6" max="9" width="12.5" customWidth="1"/>
    <col min="10" max="10" width="13.125" customWidth="1"/>
  </cols>
  <sheetData>
    <row r="1" spans="1:11" ht="47.25" x14ac:dyDescent="0.25">
      <c r="A1" s="10" t="s">
        <v>100</v>
      </c>
      <c r="B1" s="6" t="s">
        <v>98</v>
      </c>
      <c r="C1" s="9" t="s">
        <v>36</v>
      </c>
      <c r="D1" s="10" t="s">
        <v>35</v>
      </c>
      <c r="E1" s="9" t="s">
        <v>209</v>
      </c>
      <c r="F1" s="9" t="s">
        <v>44</v>
      </c>
      <c r="G1" s="9" t="s">
        <v>45</v>
      </c>
      <c r="H1" s="9" t="s">
        <v>46</v>
      </c>
      <c r="I1" s="6" t="s">
        <v>37</v>
      </c>
      <c r="J1" s="6" t="s">
        <v>67</v>
      </c>
      <c r="K1" s="9" t="s">
        <v>99</v>
      </c>
    </row>
    <row r="2" spans="1:11" ht="45" x14ac:dyDescent="0.25">
      <c r="A2" s="19" t="s">
        <v>247</v>
      </c>
      <c r="B2" s="14" t="s">
        <v>98</v>
      </c>
      <c r="C2" s="14" t="s">
        <v>213</v>
      </c>
      <c r="D2" s="14" t="s">
        <v>35</v>
      </c>
      <c r="E2" s="27" t="s">
        <v>209</v>
      </c>
      <c r="F2" s="27" t="s">
        <v>44</v>
      </c>
      <c r="G2" s="27" t="s">
        <v>45</v>
      </c>
      <c r="H2" s="27" t="s">
        <v>46</v>
      </c>
      <c r="I2" s="14" t="s">
        <v>37</v>
      </c>
      <c r="J2" s="15" t="s">
        <v>67</v>
      </c>
      <c r="K2" s="27" t="s">
        <v>99</v>
      </c>
    </row>
    <row r="3" spans="1:11" x14ac:dyDescent="0.25">
      <c r="A3" s="36" t="s">
        <v>262</v>
      </c>
      <c r="B3" s="37" t="s">
        <v>39</v>
      </c>
      <c r="C3" s="36" t="s">
        <v>106</v>
      </c>
      <c r="D3" s="38" t="s">
        <v>263</v>
      </c>
      <c r="E3" s="38">
        <v>0</v>
      </c>
      <c r="F3" s="36"/>
      <c r="G3" s="36"/>
      <c r="H3" s="36"/>
      <c r="I3" s="36"/>
      <c r="J3" s="36"/>
      <c r="K3" s="67" t="s">
        <v>274</v>
      </c>
    </row>
    <row r="4" spans="1:11" x14ac:dyDescent="0.25">
      <c r="A4" s="36" t="s">
        <v>199</v>
      </c>
      <c r="B4" s="37">
        <v>20.6</v>
      </c>
      <c r="C4" s="36" t="s">
        <v>261</v>
      </c>
      <c r="D4" s="38" t="s">
        <v>260</v>
      </c>
      <c r="E4" s="38">
        <v>0</v>
      </c>
      <c r="F4" s="36"/>
      <c r="G4" s="36"/>
      <c r="H4" s="36"/>
      <c r="I4" s="36"/>
      <c r="J4" s="36"/>
      <c r="K4" s="68"/>
    </row>
    <row r="5" spans="1:11" x14ac:dyDescent="0.25">
      <c r="A5" s="36" t="s">
        <v>198</v>
      </c>
      <c r="B5" s="37">
        <v>43.3</v>
      </c>
      <c r="C5" s="36" t="s">
        <v>202</v>
      </c>
      <c r="D5" s="38" t="s">
        <v>76</v>
      </c>
      <c r="E5" s="38">
        <v>0</v>
      </c>
      <c r="F5" s="36"/>
      <c r="G5" s="36"/>
      <c r="H5" s="36"/>
      <c r="I5" s="36"/>
      <c r="J5" s="36"/>
      <c r="K5" s="68"/>
    </row>
    <row r="6" spans="1:11" x14ac:dyDescent="0.25">
      <c r="A6" s="36" t="s">
        <v>200</v>
      </c>
      <c r="B6" s="37" t="s">
        <v>39</v>
      </c>
      <c r="C6" s="36" t="s">
        <v>261</v>
      </c>
      <c r="D6" s="38" t="s">
        <v>260</v>
      </c>
      <c r="E6" s="38">
        <v>0</v>
      </c>
      <c r="F6" s="36"/>
      <c r="G6" s="36"/>
      <c r="H6" s="36"/>
      <c r="I6" s="36"/>
      <c r="J6" s="36"/>
      <c r="K6" s="68"/>
    </row>
    <row r="7" spans="1:11" x14ac:dyDescent="0.25">
      <c r="A7" s="36" t="s">
        <v>201</v>
      </c>
      <c r="B7" s="37">
        <v>25</v>
      </c>
      <c r="C7" s="36" t="s">
        <v>91</v>
      </c>
      <c r="D7" s="38" t="s">
        <v>7</v>
      </c>
      <c r="E7" s="38">
        <v>0</v>
      </c>
      <c r="F7" s="36"/>
      <c r="G7" s="36"/>
      <c r="H7" s="36"/>
      <c r="I7" s="36"/>
      <c r="J7" s="36"/>
      <c r="K7" s="68"/>
    </row>
    <row r="8" spans="1:11" x14ac:dyDescent="0.25">
      <c r="A8" s="36" t="s">
        <v>264</v>
      </c>
      <c r="B8" s="37" t="s">
        <v>39</v>
      </c>
      <c r="C8" s="36" t="s">
        <v>90</v>
      </c>
      <c r="D8" s="38" t="s">
        <v>265</v>
      </c>
      <c r="E8" s="38">
        <v>0</v>
      </c>
      <c r="F8" s="36"/>
      <c r="G8" s="36"/>
      <c r="H8" s="36"/>
      <c r="I8" s="36"/>
      <c r="J8" s="36"/>
      <c r="K8" s="68"/>
    </row>
    <row r="9" spans="1:11" x14ac:dyDescent="0.25">
      <c r="A9" s="36" t="s">
        <v>262</v>
      </c>
      <c r="B9" s="37" t="s">
        <v>39</v>
      </c>
      <c r="C9" s="36" t="s">
        <v>266</v>
      </c>
      <c r="D9" s="38" t="s">
        <v>267</v>
      </c>
      <c r="E9" s="38">
        <v>0</v>
      </c>
      <c r="F9" s="36"/>
      <c r="G9" s="36"/>
      <c r="H9" s="36"/>
      <c r="I9" s="36"/>
      <c r="J9" s="36"/>
      <c r="K9" s="68"/>
    </row>
    <row r="10" spans="1:11" ht="45" x14ac:dyDescent="0.25">
      <c r="A10" s="19" t="s">
        <v>248</v>
      </c>
      <c r="B10" s="14" t="s">
        <v>98</v>
      </c>
      <c r="C10" s="14" t="s">
        <v>213</v>
      </c>
      <c r="D10" s="14" t="s">
        <v>35</v>
      </c>
      <c r="E10" s="27" t="s">
        <v>209</v>
      </c>
      <c r="F10" s="27" t="s">
        <v>44</v>
      </c>
      <c r="G10" s="27" t="s">
        <v>45</v>
      </c>
      <c r="H10" s="27" t="s">
        <v>46</v>
      </c>
      <c r="I10" s="14" t="s">
        <v>37</v>
      </c>
      <c r="J10" s="15" t="s">
        <v>67</v>
      </c>
      <c r="K10" s="27" t="s">
        <v>99</v>
      </c>
    </row>
    <row r="11" spans="1:11" x14ac:dyDescent="0.25">
      <c r="A11" s="11" t="s">
        <v>42</v>
      </c>
      <c r="B11" s="5" t="s">
        <v>39</v>
      </c>
      <c r="C11" t="s">
        <v>271</v>
      </c>
      <c r="D11" s="11" t="s">
        <v>254</v>
      </c>
      <c r="E11" s="11">
        <v>511</v>
      </c>
      <c r="F11" s="32" t="s">
        <v>206</v>
      </c>
      <c r="G11" s="18" t="s">
        <v>205</v>
      </c>
      <c r="H11" s="18" t="s">
        <v>205</v>
      </c>
      <c r="I11" t="s">
        <v>38</v>
      </c>
    </row>
    <row r="12" spans="1:11" x14ac:dyDescent="0.25">
      <c r="A12" s="11" t="s">
        <v>42</v>
      </c>
      <c r="B12" s="5" t="s">
        <v>39</v>
      </c>
      <c r="C12" t="s">
        <v>255</v>
      </c>
      <c r="D12" s="11" t="s">
        <v>129</v>
      </c>
      <c r="E12" s="11">
        <v>551</v>
      </c>
      <c r="F12" s="32" t="s">
        <v>206</v>
      </c>
      <c r="G12" s="32" t="s">
        <v>206</v>
      </c>
      <c r="H12" s="18" t="s">
        <v>205</v>
      </c>
      <c r="I12" s="1" t="s">
        <v>40</v>
      </c>
    </row>
    <row r="13" spans="1:11" x14ac:dyDescent="0.25">
      <c r="A13" s="11" t="s">
        <v>42</v>
      </c>
      <c r="B13" s="5" t="s">
        <v>39</v>
      </c>
      <c r="C13" t="s">
        <v>29</v>
      </c>
      <c r="D13" s="11" t="s">
        <v>245</v>
      </c>
      <c r="E13" s="11">
        <v>555</v>
      </c>
      <c r="F13" s="32" t="s">
        <v>206</v>
      </c>
      <c r="G13" s="32" t="s">
        <v>206</v>
      </c>
      <c r="H13" s="32" t="s">
        <v>206</v>
      </c>
      <c r="I13" t="s">
        <v>38</v>
      </c>
    </row>
    <row r="14" spans="1:11" x14ac:dyDescent="0.25">
      <c r="A14" s="11" t="s">
        <v>42</v>
      </c>
      <c r="B14" s="5" t="s">
        <v>39</v>
      </c>
      <c r="C14" t="s">
        <v>91</v>
      </c>
      <c r="D14" s="11" t="s">
        <v>88</v>
      </c>
      <c r="E14" s="11" t="s">
        <v>67</v>
      </c>
      <c r="F14" s="32"/>
      <c r="G14" s="32"/>
      <c r="H14" s="18"/>
      <c r="I14" t="s">
        <v>38</v>
      </c>
      <c r="J14" t="s">
        <v>270</v>
      </c>
    </row>
    <row r="15" spans="1:11" x14ac:dyDescent="0.25">
      <c r="A15" s="38" t="s">
        <v>1</v>
      </c>
      <c r="B15" s="40">
        <v>78</v>
      </c>
      <c r="C15" s="36" t="s">
        <v>282</v>
      </c>
      <c r="D15" s="38" t="s">
        <v>253</v>
      </c>
      <c r="E15" s="38">
        <v>0</v>
      </c>
      <c r="F15" s="36"/>
      <c r="G15" s="36"/>
      <c r="H15" s="36"/>
      <c r="I15" s="36"/>
      <c r="J15" s="36"/>
      <c r="K15" s="44" t="s">
        <v>275</v>
      </c>
    </row>
    <row r="16" spans="1:11" x14ac:dyDescent="0.25">
      <c r="A16" s="11" t="s">
        <v>42</v>
      </c>
      <c r="B16" s="5" t="s">
        <v>39</v>
      </c>
      <c r="C16" t="s">
        <v>31</v>
      </c>
      <c r="D16" s="11" t="s">
        <v>0</v>
      </c>
      <c r="E16" s="11">
        <v>511</v>
      </c>
      <c r="F16" s="32" t="s">
        <v>206</v>
      </c>
      <c r="G16" s="18" t="s">
        <v>205</v>
      </c>
      <c r="H16" s="18" t="s">
        <v>205</v>
      </c>
      <c r="I16" t="s">
        <v>38</v>
      </c>
    </row>
    <row r="17" spans="1:17" x14ac:dyDescent="0.25">
      <c r="A17" s="11" t="s">
        <v>42</v>
      </c>
      <c r="B17" s="5" t="s">
        <v>39</v>
      </c>
      <c r="C17" t="s">
        <v>268</v>
      </c>
      <c r="D17" s="11" t="s">
        <v>269</v>
      </c>
      <c r="E17" s="11" t="s">
        <v>67</v>
      </c>
      <c r="I17" t="s">
        <v>38</v>
      </c>
      <c r="J17" t="s">
        <v>270</v>
      </c>
    </row>
    <row r="18" spans="1:17" x14ac:dyDescent="0.25">
      <c r="A18" s="11" t="s">
        <v>42</v>
      </c>
      <c r="B18" s="5" t="s">
        <v>39</v>
      </c>
      <c r="C18" t="s">
        <v>272</v>
      </c>
      <c r="D18" s="11" t="s">
        <v>254</v>
      </c>
      <c r="E18" s="11">
        <v>511</v>
      </c>
      <c r="F18" s="32" t="s">
        <v>206</v>
      </c>
      <c r="G18" s="18" t="s">
        <v>205</v>
      </c>
      <c r="H18" s="18" t="s">
        <v>205</v>
      </c>
      <c r="I18" t="s">
        <v>38</v>
      </c>
    </row>
    <row r="19" spans="1:17" x14ac:dyDescent="0.25">
      <c r="A19" s="11" t="s">
        <v>2</v>
      </c>
      <c r="B19" s="5">
        <v>35</v>
      </c>
      <c r="C19" s="3" t="s">
        <v>283</v>
      </c>
      <c r="D19" s="11" t="s">
        <v>10</v>
      </c>
      <c r="E19" s="11">
        <v>511</v>
      </c>
      <c r="F19" s="32" t="s">
        <v>206</v>
      </c>
      <c r="G19" s="18" t="s">
        <v>205</v>
      </c>
      <c r="H19" s="18" t="s">
        <v>205</v>
      </c>
      <c r="I19" t="s">
        <v>38</v>
      </c>
    </row>
    <row r="20" spans="1:17" x14ac:dyDescent="0.25">
      <c r="A20" s="11" t="s">
        <v>3</v>
      </c>
      <c r="B20" s="5">
        <v>35</v>
      </c>
      <c r="C20" s="1" t="s">
        <v>281</v>
      </c>
      <c r="D20" s="11" t="s">
        <v>84</v>
      </c>
      <c r="E20" s="11">
        <v>555</v>
      </c>
      <c r="F20" s="32" t="s">
        <v>206</v>
      </c>
      <c r="G20" s="32" t="s">
        <v>206</v>
      </c>
      <c r="H20" s="32" t="s">
        <v>206</v>
      </c>
      <c r="I20" s="1" t="s">
        <v>40</v>
      </c>
      <c r="K20" s="43" t="s">
        <v>309</v>
      </c>
      <c r="L20" s="43"/>
      <c r="M20" s="43"/>
      <c r="N20" s="43"/>
      <c r="O20" s="43"/>
      <c r="P20" s="43"/>
      <c r="Q20" s="43"/>
    </row>
    <row r="21" spans="1:17" x14ac:dyDescent="0.25">
      <c r="B21" s="5"/>
      <c r="C21" s="1"/>
      <c r="F21" s="32"/>
      <c r="G21" s="32"/>
      <c r="H21" s="32"/>
      <c r="I21" s="1"/>
      <c r="K21" s="43" t="s">
        <v>41</v>
      </c>
      <c r="L21" s="43"/>
      <c r="M21" s="43"/>
      <c r="N21" s="43"/>
      <c r="O21" s="43"/>
      <c r="P21" s="43"/>
      <c r="Q21" s="43"/>
    </row>
    <row r="22" spans="1:17" ht="45" x14ac:dyDescent="0.25">
      <c r="A22" s="19" t="s">
        <v>249</v>
      </c>
      <c r="B22" s="14" t="s">
        <v>98</v>
      </c>
      <c r="C22" s="14" t="s">
        <v>213</v>
      </c>
      <c r="D22" s="14" t="s">
        <v>35</v>
      </c>
      <c r="E22" s="27" t="s">
        <v>209</v>
      </c>
      <c r="F22" s="27" t="s">
        <v>44</v>
      </c>
      <c r="G22" s="27" t="s">
        <v>45</v>
      </c>
      <c r="H22" s="27" t="s">
        <v>46</v>
      </c>
      <c r="I22" s="14" t="s">
        <v>37</v>
      </c>
      <c r="J22" s="15" t="s">
        <v>67</v>
      </c>
      <c r="K22" s="27" t="s">
        <v>99</v>
      </c>
    </row>
    <row r="23" spans="1:17" x14ac:dyDescent="0.25">
      <c r="A23" s="11">
        <v>1</v>
      </c>
      <c r="B23" s="5" t="s">
        <v>39</v>
      </c>
      <c r="C23" s="3" t="s">
        <v>94</v>
      </c>
      <c r="D23" s="11" t="s">
        <v>129</v>
      </c>
      <c r="E23" s="11">
        <v>551</v>
      </c>
      <c r="F23" s="32" t="s">
        <v>206</v>
      </c>
      <c r="G23" s="32" t="s">
        <v>206</v>
      </c>
      <c r="H23" s="18" t="s">
        <v>205</v>
      </c>
      <c r="I23" s="1" t="s">
        <v>40</v>
      </c>
    </row>
    <row r="24" spans="1:17" x14ac:dyDescent="0.25">
      <c r="A24" s="11">
        <v>1</v>
      </c>
      <c r="B24" s="5" t="s">
        <v>39</v>
      </c>
      <c r="C24" s="3" t="s">
        <v>106</v>
      </c>
      <c r="D24" s="11" t="s">
        <v>30</v>
      </c>
      <c r="E24" s="11">
        <v>511</v>
      </c>
      <c r="F24" s="32" t="s">
        <v>206</v>
      </c>
      <c r="G24" s="18" t="s">
        <v>205</v>
      </c>
      <c r="H24" s="18" t="s">
        <v>205</v>
      </c>
      <c r="I24" t="s">
        <v>38</v>
      </c>
    </row>
    <row r="25" spans="1:17" x14ac:dyDescent="0.25">
      <c r="A25" s="11">
        <v>1</v>
      </c>
      <c r="B25" s="5" t="s">
        <v>39</v>
      </c>
      <c r="C25" s="3" t="s">
        <v>29</v>
      </c>
      <c r="D25" s="11" t="s">
        <v>237</v>
      </c>
      <c r="E25" s="11">
        <v>555</v>
      </c>
      <c r="F25" s="32" t="s">
        <v>206</v>
      </c>
      <c r="G25" s="32" t="s">
        <v>206</v>
      </c>
      <c r="H25" s="32" t="s">
        <v>206</v>
      </c>
      <c r="I25" t="s">
        <v>38</v>
      </c>
    </row>
    <row r="26" spans="1:17" x14ac:dyDescent="0.25">
      <c r="A26" s="11">
        <v>12</v>
      </c>
      <c r="B26" s="31">
        <f>4.52*2.89</f>
        <v>13.062799999999999</v>
      </c>
      <c r="C26" s="3" t="s">
        <v>280</v>
      </c>
      <c r="D26" s="11" t="s">
        <v>84</v>
      </c>
      <c r="E26" s="11">
        <v>511</v>
      </c>
      <c r="F26" s="32" t="s">
        <v>206</v>
      </c>
      <c r="G26" s="18" t="s">
        <v>205</v>
      </c>
      <c r="H26" s="18" t="s">
        <v>205</v>
      </c>
      <c r="I26" t="s">
        <v>38</v>
      </c>
    </row>
    <row r="27" spans="1:17" x14ac:dyDescent="0.25">
      <c r="A27" s="11">
        <v>3</v>
      </c>
      <c r="B27" s="5" t="s">
        <v>39</v>
      </c>
      <c r="C27" s="3" t="s">
        <v>297</v>
      </c>
      <c r="D27" s="11" t="s">
        <v>296</v>
      </c>
      <c r="E27" s="11" t="s">
        <v>67</v>
      </c>
      <c r="J27" t="s">
        <v>151</v>
      </c>
    </row>
    <row r="28" spans="1:17" x14ac:dyDescent="0.25">
      <c r="A28" s="11">
        <v>13</v>
      </c>
      <c r="B28" s="5">
        <v>35</v>
      </c>
      <c r="C28" s="3" t="s">
        <v>286</v>
      </c>
      <c r="D28" s="11" t="s">
        <v>10</v>
      </c>
      <c r="E28" s="11">
        <v>511</v>
      </c>
      <c r="F28" s="32" t="s">
        <v>206</v>
      </c>
      <c r="G28" s="18" t="s">
        <v>205</v>
      </c>
      <c r="H28" s="18" t="s">
        <v>205</v>
      </c>
      <c r="I28" t="s">
        <v>38</v>
      </c>
    </row>
    <row r="29" spans="1:17" x14ac:dyDescent="0.25">
      <c r="A29" s="11">
        <v>1</v>
      </c>
      <c r="B29" s="5" t="s">
        <v>39</v>
      </c>
      <c r="C29" s="3" t="s">
        <v>91</v>
      </c>
      <c r="D29" s="11" t="s">
        <v>289</v>
      </c>
      <c r="E29" s="11">
        <v>511</v>
      </c>
      <c r="F29" s="32" t="s">
        <v>206</v>
      </c>
      <c r="G29" s="18" t="s">
        <v>205</v>
      </c>
      <c r="H29" s="18" t="s">
        <v>205</v>
      </c>
      <c r="I29" t="s">
        <v>38</v>
      </c>
    </row>
    <row r="30" spans="1:17" x14ac:dyDescent="0.25">
      <c r="A30" s="11">
        <v>14</v>
      </c>
      <c r="B30" s="5">
        <v>35</v>
      </c>
      <c r="C30" s="1" t="s">
        <v>278</v>
      </c>
      <c r="D30" s="11" t="s">
        <v>84</v>
      </c>
      <c r="E30" s="11">
        <v>555</v>
      </c>
      <c r="F30" s="32" t="s">
        <v>206</v>
      </c>
      <c r="G30" s="32" t="s">
        <v>206</v>
      </c>
      <c r="H30" s="32" t="s">
        <v>206</v>
      </c>
      <c r="I30" s="1" t="s">
        <v>40</v>
      </c>
      <c r="K30" s="43" t="s">
        <v>309</v>
      </c>
      <c r="L30" s="43"/>
      <c r="M30" s="43"/>
      <c r="N30" s="43"/>
      <c r="O30" s="43"/>
      <c r="P30" s="43"/>
      <c r="Q30" s="43"/>
    </row>
    <row r="31" spans="1:17" x14ac:dyDescent="0.25">
      <c r="A31" s="11">
        <v>1</v>
      </c>
      <c r="B31" s="5" t="s">
        <v>39</v>
      </c>
      <c r="C31" s="3" t="s">
        <v>106</v>
      </c>
      <c r="D31" s="11" t="s">
        <v>30</v>
      </c>
      <c r="E31" s="11">
        <v>511</v>
      </c>
      <c r="F31" s="32" t="s">
        <v>206</v>
      </c>
      <c r="G31" s="18" t="s">
        <v>205</v>
      </c>
      <c r="H31" s="18" t="s">
        <v>205</v>
      </c>
      <c r="I31" t="s">
        <v>38</v>
      </c>
      <c r="K31" s="43" t="s">
        <v>41</v>
      </c>
      <c r="L31" s="43"/>
      <c r="M31" s="43"/>
      <c r="N31" s="43"/>
      <c r="O31" s="43"/>
      <c r="P31" s="43"/>
      <c r="Q31" s="43"/>
    </row>
    <row r="32" spans="1:17" x14ac:dyDescent="0.25">
      <c r="A32" s="11">
        <v>1</v>
      </c>
      <c r="B32" s="5" t="s">
        <v>39</v>
      </c>
      <c r="C32" s="3" t="s">
        <v>91</v>
      </c>
      <c r="D32" s="11" t="s">
        <v>88</v>
      </c>
      <c r="E32" s="11" t="s">
        <v>67</v>
      </c>
      <c r="J32" t="s">
        <v>270</v>
      </c>
    </row>
    <row r="33" spans="1:17" x14ac:dyDescent="0.25">
      <c r="A33" s="11">
        <v>1</v>
      </c>
      <c r="B33" s="5" t="s">
        <v>39</v>
      </c>
      <c r="C33" s="3" t="s">
        <v>29</v>
      </c>
      <c r="D33" s="11" t="s">
        <v>237</v>
      </c>
      <c r="E33" s="11">
        <v>555</v>
      </c>
      <c r="F33" s="32" t="s">
        <v>206</v>
      </c>
      <c r="G33" s="32" t="s">
        <v>206</v>
      </c>
      <c r="H33" s="32" t="s">
        <v>206</v>
      </c>
      <c r="I33" t="s">
        <v>38</v>
      </c>
    </row>
    <row r="34" spans="1:17" x14ac:dyDescent="0.25">
      <c r="A34" s="11">
        <v>11</v>
      </c>
      <c r="B34" s="5">
        <v>78</v>
      </c>
      <c r="C34" s="13" t="s">
        <v>279</v>
      </c>
      <c r="D34" s="11" t="s">
        <v>84</v>
      </c>
      <c r="E34" s="11">
        <v>555</v>
      </c>
      <c r="F34" s="32" t="s">
        <v>206</v>
      </c>
      <c r="G34" s="32" t="s">
        <v>206</v>
      </c>
      <c r="H34" s="32" t="s">
        <v>206</v>
      </c>
      <c r="I34" s="1" t="s">
        <v>40</v>
      </c>
      <c r="K34" s="43" t="s">
        <v>309</v>
      </c>
      <c r="L34" s="43"/>
      <c r="M34" s="43"/>
      <c r="N34" s="43"/>
      <c r="O34" s="43"/>
      <c r="P34" s="43"/>
      <c r="Q34" s="43"/>
    </row>
    <row r="35" spans="1:17" x14ac:dyDescent="0.25">
      <c r="A35" s="11">
        <v>1</v>
      </c>
      <c r="B35" s="5" t="s">
        <v>39</v>
      </c>
      <c r="C35" s="3" t="s">
        <v>276</v>
      </c>
      <c r="D35" s="11" t="s">
        <v>277</v>
      </c>
      <c r="E35" s="11" t="s">
        <v>67</v>
      </c>
      <c r="J35" t="s">
        <v>151</v>
      </c>
      <c r="K35" s="43" t="s">
        <v>41</v>
      </c>
      <c r="L35" s="43"/>
      <c r="M35" s="43"/>
      <c r="N35" s="43"/>
      <c r="O35" s="43"/>
      <c r="P35" s="43"/>
      <c r="Q35" s="43"/>
    </row>
    <row r="36" spans="1:17" ht="45" x14ac:dyDescent="0.25">
      <c r="A36" s="19" t="s">
        <v>250</v>
      </c>
      <c r="B36" s="14" t="s">
        <v>98</v>
      </c>
      <c r="C36" s="14" t="s">
        <v>213</v>
      </c>
      <c r="D36" s="14" t="s">
        <v>35</v>
      </c>
      <c r="E36" s="27" t="s">
        <v>209</v>
      </c>
      <c r="F36" s="27" t="s">
        <v>44</v>
      </c>
      <c r="G36" s="27" t="s">
        <v>45</v>
      </c>
      <c r="H36" s="27" t="s">
        <v>46</v>
      </c>
      <c r="I36" s="14" t="s">
        <v>37</v>
      </c>
      <c r="J36" s="15" t="s">
        <v>67</v>
      </c>
      <c r="K36" s="27" t="s">
        <v>99</v>
      </c>
    </row>
    <row r="37" spans="1:17" x14ac:dyDescent="0.25">
      <c r="A37" s="11">
        <v>2</v>
      </c>
      <c r="B37" s="5" t="s">
        <v>39</v>
      </c>
      <c r="C37" s="3" t="s">
        <v>94</v>
      </c>
      <c r="D37" s="11" t="s">
        <v>129</v>
      </c>
      <c r="E37" s="11">
        <v>551</v>
      </c>
      <c r="F37" s="32" t="s">
        <v>206</v>
      </c>
      <c r="G37" s="32" t="s">
        <v>206</v>
      </c>
      <c r="H37" s="18" t="s">
        <v>205</v>
      </c>
      <c r="I37" s="1" t="s">
        <v>40</v>
      </c>
    </row>
    <row r="38" spans="1:17" x14ac:dyDescent="0.25">
      <c r="A38" s="11">
        <v>2</v>
      </c>
      <c r="B38" s="5" t="s">
        <v>39</v>
      </c>
      <c r="C38" s="3" t="s">
        <v>106</v>
      </c>
      <c r="D38" s="11" t="s">
        <v>30</v>
      </c>
      <c r="E38" s="11">
        <v>511</v>
      </c>
      <c r="F38" s="32" t="s">
        <v>206</v>
      </c>
      <c r="G38" s="18" t="s">
        <v>205</v>
      </c>
      <c r="H38" s="18" t="s">
        <v>205</v>
      </c>
      <c r="I38" t="s">
        <v>38</v>
      </c>
    </row>
    <row r="39" spans="1:17" x14ac:dyDescent="0.25">
      <c r="A39" s="11">
        <v>2</v>
      </c>
      <c r="B39" s="5" t="s">
        <v>39</v>
      </c>
      <c r="C39" s="3" t="s">
        <v>29</v>
      </c>
      <c r="D39" s="11" t="s">
        <v>237</v>
      </c>
      <c r="E39" s="11">
        <v>555</v>
      </c>
      <c r="F39" s="32" t="s">
        <v>206</v>
      </c>
      <c r="G39" s="32" t="s">
        <v>206</v>
      </c>
      <c r="H39" s="32" t="s">
        <v>206</v>
      </c>
      <c r="I39" t="s">
        <v>38</v>
      </c>
    </row>
    <row r="40" spans="1:17" x14ac:dyDescent="0.25">
      <c r="A40" s="11">
        <v>22</v>
      </c>
      <c r="B40" s="5">
        <v>13.1</v>
      </c>
      <c r="C40" s="3" t="s">
        <v>287</v>
      </c>
      <c r="D40" s="11" t="s">
        <v>10</v>
      </c>
      <c r="E40" s="11">
        <v>511</v>
      </c>
      <c r="F40" s="32" t="s">
        <v>206</v>
      </c>
      <c r="G40" s="18" t="s">
        <v>205</v>
      </c>
      <c r="H40" s="18" t="s">
        <v>205</v>
      </c>
      <c r="I40" t="s">
        <v>38</v>
      </c>
    </row>
    <row r="41" spans="1:17" x14ac:dyDescent="0.25">
      <c r="A41" s="11">
        <v>3</v>
      </c>
      <c r="B41" s="5" t="s">
        <v>39</v>
      </c>
      <c r="C41" s="3" t="s">
        <v>297</v>
      </c>
      <c r="D41" s="11" t="s">
        <v>298</v>
      </c>
      <c r="E41" s="11" t="s">
        <v>67</v>
      </c>
      <c r="J41" t="s">
        <v>151</v>
      </c>
    </row>
    <row r="42" spans="1:17" x14ac:dyDescent="0.25">
      <c r="A42" s="11">
        <v>23</v>
      </c>
      <c r="B42" s="5">
        <v>35</v>
      </c>
      <c r="C42" s="3" t="s">
        <v>285</v>
      </c>
      <c r="D42" s="11" t="s">
        <v>10</v>
      </c>
      <c r="E42" s="11">
        <v>511</v>
      </c>
      <c r="F42" s="32" t="s">
        <v>206</v>
      </c>
      <c r="G42" s="18" t="s">
        <v>205</v>
      </c>
      <c r="H42" s="18" t="s">
        <v>205</v>
      </c>
      <c r="I42" t="s">
        <v>38</v>
      </c>
    </row>
    <row r="43" spans="1:17" x14ac:dyDescent="0.25">
      <c r="A43" s="11">
        <v>2</v>
      </c>
      <c r="B43" s="5" t="s">
        <v>39</v>
      </c>
      <c r="C43" s="3" t="s">
        <v>91</v>
      </c>
      <c r="D43" s="11" t="s">
        <v>289</v>
      </c>
      <c r="E43" s="11">
        <v>511</v>
      </c>
      <c r="F43" s="32" t="s">
        <v>206</v>
      </c>
      <c r="G43" s="18" t="s">
        <v>205</v>
      </c>
      <c r="H43" s="18" t="s">
        <v>205</v>
      </c>
      <c r="I43" t="s">
        <v>38</v>
      </c>
    </row>
    <row r="44" spans="1:17" s="2" customFormat="1" x14ac:dyDescent="0.25">
      <c r="A44" s="11">
        <v>24</v>
      </c>
      <c r="B44" s="5">
        <v>35</v>
      </c>
      <c r="C44" s="3" t="s">
        <v>284</v>
      </c>
      <c r="D44" s="11" t="s">
        <v>10</v>
      </c>
      <c r="E44" s="11">
        <v>511</v>
      </c>
      <c r="F44" s="32" t="s">
        <v>206</v>
      </c>
      <c r="G44" s="18" t="s">
        <v>205</v>
      </c>
      <c r="H44" s="18" t="s">
        <v>205</v>
      </c>
      <c r="I44" t="s">
        <v>38</v>
      </c>
    </row>
    <row r="45" spans="1:17" x14ac:dyDescent="0.25">
      <c r="A45" s="11">
        <v>2</v>
      </c>
      <c r="B45" s="5" t="s">
        <v>39</v>
      </c>
      <c r="C45" s="3" t="s">
        <v>106</v>
      </c>
      <c r="D45" s="11" t="s">
        <v>30</v>
      </c>
      <c r="E45" s="11">
        <v>511</v>
      </c>
      <c r="F45" s="32" t="s">
        <v>206</v>
      </c>
      <c r="G45" s="18" t="s">
        <v>205</v>
      </c>
      <c r="H45" s="18" t="s">
        <v>205</v>
      </c>
      <c r="I45" t="s">
        <v>38</v>
      </c>
    </row>
    <row r="46" spans="1:17" x14ac:dyDescent="0.25">
      <c r="A46" s="11">
        <v>2</v>
      </c>
      <c r="B46" s="5" t="s">
        <v>39</v>
      </c>
      <c r="C46" s="3" t="s">
        <v>29</v>
      </c>
      <c r="D46" s="11" t="s">
        <v>148</v>
      </c>
      <c r="E46" s="11">
        <v>555</v>
      </c>
      <c r="F46" s="32" t="s">
        <v>206</v>
      </c>
      <c r="G46" s="32" t="s">
        <v>206</v>
      </c>
      <c r="H46" s="32" t="s">
        <v>206</v>
      </c>
      <c r="I46" t="s">
        <v>38</v>
      </c>
    </row>
    <row r="47" spans="1:17" x14ac:dyDescent="0.25">
      <c r="A47" s="11">
        <v>21</v>
      </c>
      <c r="B47" s="5">
        <v>78</v>
      </c>
      <c r="C47" s="1" t="s">
        <v>288</v>
      </c>
      <c r="D47" s="11" t="s">
        <v>84</v>
      </c>
      <c r="E47" s="11">
        <v>555</v>
      </c>
      <c r="F47" s="32" t="s">
        <v>206</v>
      </c>
      <c r="G47" s="32" t="s">
        <v>206</v>
      </c>
      <c r="H47" s="32" t="s">
        <v>206</v>
      </c>
      <c r="I47" s="1" t="s">
        <v>40</v>
      </c>
      <c r="K47" s="43" t="s">
        <v>309</v>
      </c>
      <c r="L47" s="43"/>
      <c r="M47" s="43"/>
      <c r="N47" s="43"/>
      <c r="O47" s="43"/>
      <c r="P47" s="43"/>
      <c r="Q47" s="43"/>
    </row>
    <row r="48" spans="1:17" x14ac:dyDescent="0.25">
      <c r="A48" s="11">
        <v>2</v>
      </c>
      <c r="B48" s="5" t="s">
        <v>39</v>
      </c>
      <c r="C48" s="3" t="s">
        <v>276</v>
      </c>
      <c r="D48" s="11" t="s">
        <v>277</v>
      </c>
      <c r="E48" s="11" t="s">
        <v>67</v>
      </c>
      <c r="J48" t="s">
        <v>151</v>
      </c>
      <c r="K48" s="43" t="s">
        <v>41</v>
      </c>
      <c r="L48" s="43"/>
      <c r="M48" s="43"/>
      <c r="N48" s="43"/>
      <c r="O48" s="43"/>
      <c r="P48" s="43"/>
      <c r="Q48" s="43"/>
    </row>
    <row r="49" spans="1:11" ht="45" x14ac:dyDescent="0.25">
      <c r="A49" s="19" t="s">
        <v>251</v>
      </c>
      <c r="B49" s="14" t="s">
        <v>98</v>
      </c>
      <c r="C49" s="14" t="s">
        <v>213</v>
      </c>
      <c r="D49" s="14" t="s">
        <v>35</v>
      </c>
      <c r="E49" s="27" t="s">
        <v>209</v>
      </c>
      <c r="F49" s="27" t="s">
        <v>44</v>
      </c>
      <c r="G49" s="27" t="s">
        <v>45</v>
      </c>
      <c r="H49" s="27" t="s">
        <v>46</v>
      </c>
      <c r="I49" s="14" t="s">
        <v>37</v>
      </c>
      <c r="J49" s="15" t="s">
        <v>67</v>
      </c>
      <c r="K49" s="27" t="s">
        <v>99</v>
      </c>
    </row>
    <row r="50" spans="1:11" x14ac:dyDescent="0.25">
      <c r="A50" s="11">
        <v>3</v>
      </c>
      <c r="B50" s="5" t="s">
        <v>39</v>
      </c>
      <c r="C50" s="3" t="s">
        <v>94</v>
      </c>
      <c r="D50" s="11" t="s">
        <v>129</v>
      </c>
      <c r="E50" s="11">
        <v>551</v>
      </c>
      <c r="F50" s="32" t="s">
        <v>206</v>
      </c>
      <c r="G50" s="32" t="s">
        <v>206</v>
      </c>
      <c r="H50" s="18" t="s">
        <v>205</v>
      </c>
      <c r="I50" s="1" t="s">
        <v>40</v>
      </c>
    </row>
    <row r="51" spans="1:11" x14ac:dyDescent="0.25">
      <c r="A51" s="11">
        <v>3</v>
      </c>
      <c r="B51" s="5" t="s">
        <v>39</v>
      </c>
      <c r="C51" s="3" t="s">
        <v>106</v>
      </c>
      <c r="D51" s="11" t="s">
        <v>30</v>
      </c>
      <c r="E51" s="11">
        <v>511</v>
      </c>
      <c r="F51" s="32" t="s">
        <v>206</v>
      </c>
      <c r="G51" s="18" t="s">
        <v>205</v>
      </c>
      <c r="H51" s="18" t="s">
        <v>205</v>
      </c>
      <c r="I51" t="s">
        <v>38</v>
      </c>
    </row>
    <row r="52" spans="1:11" x14ac:dyDescent="0.25">
      <c r="A52" s="11">
        <v>3</v>
      </c>
      <c r="B52" s="5" t="s">
        <v>39</v>
      </c>
      <c r="C52" s="3" t="s">
        <v>29</v>
      </c>
      <c r="D52" s="11" t="s">
        <v>237</v>
      </c>
      <c r="E52" s="11">
        <v>555</v>
      </c>
      <c r="F52" s="32" t="s">
        <v>206</v>
      </c>
      <c r="G52" s="32" t="s">
        <v>206</v>
      </c>
      <c r="H52" s="32" t="s">
        <v>206</v>
      </c>
      <c r="I52" t="s">
        <v>38</v>
      </c>
    </row>
    <row r="53" spans="1:11" x14ac:dyDescent="0.25">
      <c r="A53" s="11">
        <v>32</v>
      </c>
      <c r="B53" s="5">
        <v>13.1</v>
      </c>
      <c r="C53" s="3" t="s">
        <v>290</v>
      </c>
      <c r="D53" s="11" t="s">
        <v>10</v>
      </c>
      <c r="E53" s="11">
        <v>511</v>
      </c>
      <c r="F53" s="32" t="s">
        <v>206</v>
      </c>
      <c r="G53" s="18" t="s">
        <v>205</v>
      </c>
      <c r="H53" s="18" t="s">
        <v>205</v>
      </c>
      <c r="I53" t="s">
        <v>38</v>
      </c>
    </row>
    <row r="54" spans="1:11" x14ac:dyDescent="0.25">
      <c r="A54" s="11">
        <v>3</v>
      </c>
      <c r="B54" s="5" t="s">
        <v>39</v>
      </c>
      <c r="C54" s="3" t="s">
        <v>297</v>
      </c>
      <c r="D54" s="11" t="s">
        <v>295</v>
      </c>
      <c r="E54" s="11" t="s">
        <v>67</v>
      </c>
      <c r="J54" t="s">
        <v>151</v>
      </c>
    </row>
    <row r="55" spans="1:11" x14ac:dyDescent="0.25">
      <c r="A55" s="11">
        <v>33</v>
      </c>
      <c r="B55" s="5">
        <v>35</v>
      </c>
      <c r="C55" s="3" t="s">
        <v>291</v>
      </c>
      <c r="D55" s="11" t="s">
        <v>10</v>
      </c>
      <c r="E55" s="11">
        <v>511</v>
      </c>
      <c r="F55" s="32" t="s">
        <v>206</v>
      </c>
      <c r="G55" s="18" t="s">
        <v>205</v>
      </c>
      <c r="H55" s="18" t="s">
        <v>205</v>
      </c>
      <c r="I55" t="s">
        <v>38</v>
      </c>
    </row>
    <row r="56" spans="1:11" x14ac:dyDescent="0.25">
      <c r="A56" s="11">
        <v>3</v>
      </c>
      <c r="B56" s="5" t="s">
        <v>39</v>
      </c>
      <c r="C56" s="3" t="s">
        <v>91</v>
      </c>
      <c r="D56" s="11" t="s">
        <v>289</v>
      </c>
      <c r="E56" s="11">
        <v>511</v>
      </c>
      <c r="F56" s="32" t="s">
        <v>206</v>
      </c>
      <c r="G56" s="18" t="s">
        <v>205</v>
      </c>
      <c r="H56" s="18" t="s">
        <v>205</v>
      </c>
      <c r="I56" t="s">
        <v>38</v>
      </c>
    </row>
    <row r="57" spans="1:11" x14ac:dyDescent="0.25">
      <c r="A57" s="11">
        <v>34</v>
      </c>
      <c r="B57" s="5">
        <v>35</v>
      </c>
      <c r="C57" s="3" t="s">
        <v>292</v>
      </c>
      <c r="D57" s="11" t="s">
        <v>10</v>
      </c>
      <c r="E57" s="11">
        <v>511</v>
      </c>
      <c r="F57" s="32" t="s">
        <v>206</v>
      </c>
      <c r="G57" s="18" t="s">
        <v>205</v>
      </c>
      <c r="H57" s="18" t="s">
        <v>205</v>
      </c>
      <c r="I57" t="s">
        <v>38</v>
      </c>
    </row>
    <row r="58" spans="1:11" x14ac:dyDescent="0.25">
      <c r="A58" s="11">
        <v>3</v>
      </c>
      <c r="B58" s="5"/>
      <c r="C58" t="s">
        <v>106</v>
      </c>
      <c r="D58" s="11" t="s">
        <v>30</v>
      </c>
      <c r="E58" s="11">
        <v>511</v>
      </c>
      <c r="F58" s="32" t="s">
        <v>206</v>
      </c>
      <c r="G58" s="18" t="s">
        <v>205</v>
      </c>
      <c r="H58" s="18" t="s">
        <v>205</v>
      </c>
      <c r="I58" t="s">
        <v>38</v>
      </c>
    </row>
    <row r="59" spans="1:11" x14ac:dyDescent="0.25">
      <c r="A59" s="11">
        <v>1</v>
      </c>
      <c r="B59" s="5" t="s">
        <v>39</v>
      </c>
      <c r="C59" s="3" t="s">
        <v>91</v>
      </c>
      <c r="D59" s="11" t="s">
        <v>88</v>
      </c>
      <c r="E59" s="11" t="s">
        <v>67</v>
      </c>
      <c r="J59" t="s">
        <v>270</v>
      </c>
    </row>
    <row r="60" spans="1:11" x14ac:dyDescent="0.25">
      <c r="A60" s="11">
        <v>3</v>
      </c>
      <c r="B60" s="5" t="s">
        <v>39</v>
      </c>
      <c r="C60" s="3" t="s">
        <v>29</v>
      </c>
      <c r="D60" s="11" t="s">
        <v>237</v>
      </c>
      <c r="E60" s="11">
        <v>555</v>
      </c>
      <c r="F60" s="32" t="s">
        <v>206</v>
      </c>
      <c r="G60" s="32" t="s">
        <v>206</v>
      </c>
      <c r="H60" s="32" t="s">
        <v>206</v>
      </c>
      <c r="I60" t="s">
        <v>38</v>
      </c>
    </row>
    <row r="61" spans="1:11" x14ac:dyDescent="0.25">
      <c r="A61" s="11">
        <v>31</v>
      </c>
      <c r="B61" s="5">
        <v>78</v>
      </c>
      <c r="C61" s="3" t="s">
        <v>293</v>
      </c>
      <c r="D61" s="11" t="s">
        <v>294</v>
      </c>
      <c r="E61" s="11">
        <v>555</v>
      </c>
      <c r="F61" s="32" t="s">
        <v>206</v>
      </c>
      <c r="G61" s="32" t="s">
        <v>206</v>
      </c>
      <c r="H61" s="32" t="s">
        <v>206</v>
      </c>
      <c r="I61" s="1" t="s">
        <v>40</v>
      </c>
      <c r="J61" s="1"/>
    </row>
    <row r="62" spans="1:11" x14ac:dyDescent="0.25">
      <c r="A62" s="11">
        <v>3</v>
      </c>
      <c r="B62" s="5" t="s">
        <v>39</v>
      </c>
      <c r="C62" s="3" t="s">
        <v>276</v>
      </c>
      <c r="D62" s="11" t="s">
        <v>277</v>
      </c>
      <c r="E62" s="11" t="s">
        <v>67</v>
      </c>
      <c r="J62" t="s">
        <v>151</v>
      </c>
    </row>
    <row r="63" spans="1:11" ht="45" x14ac:dyDescent="0.25">
      <c r="A63" s="19" t="s">
        <v>252</v>
      </c>
      <c r="B63" s="14" t="s">
        <v>98</v>
      </c>
      <c r="C63" s="14" t="s">
        <v>213</v>
      </c>
      <c r="D63" s="14" t="s">
        <v>35</v>
      </c>
      <c r="E63" s="27" t="s">
        <v>209</v>
      </c>
      <c r="F63" s="27" t="s">
        <v>44</v>
      </c>
      <c r="G63" s="27" t="s">
        <v>45</v>
      </c>
      <c r="H63" s="27" t="s">
        <v>46</v>
      </c>
      <c r="I63" s="14" t="s">
        <v>37</v>
      </c>
      <c r="J63" s="15" t="s">
        <v>67</v>
      </c>
      <c r="K63" s="27" t="s">
        <v>99</v>
      </c>
    </row>
    <row r="64" spans="1:11" x14ac:dyDescent="0.25">
      <c r="A64" s="11">
        <v>4</v>
      </c>
      <c r="B64" s="5" t="s">
        <v>39</v>
      </c>
      <c r="C64" s="3" t="s">
        <v>94</v>
      </c>
      <c r="D64" s="11" t="s">
        <v>129</v>
      </c>
      <c r="E64" s="11">
        <v>551</v>
      </c>
      <c r="F64" s="32" t="s">
        <v>206</v>
      </c>
      <c r="G64" s="32" t="s">
        <v>206</v>
      </c>
      <c r="H64" s="18" t="s">
        <v>205</v>
      </c>
      <c r="I64" s="1" t="s">
        <v>40</v>
      </c>
    </row>
    <row r="65" spans="1:17" x14ac:dyDescent="0.25">
      <c r="A65" s="11">
        <v>4</v>
      </c>
      <c r="B65" s="31">
        <f>8.49*6.06</f>
        <v>51.449399999999997</v>
      </c>
      <c r="C65" s="3" t="s">
        <v>299</v>
      </c>
      <c r="D65" s="11" t="s">
        <v>86</v>
      </c>
      <c r="E65" s="11">
        <v>555</v>
      </c>
      <c r="F65" s="32" t="s">
        <v>206</v>
      </c>
      <c r="G65" s="32" t="s">
        <v>206</v>
      </c>
      <c r="H65" s="32" t="s">
        <v>206</v>
      </c>
      <c r="I65" t="s">
        <v>38</v>
      </c>
    </row>
    <row r="66" spans="1:17" x14ac:dyDescent="0.25">
      <c r="A66" s="11">
        <v>41</v>
      </c>
      <c r="B66" s="5">
        <v>70</v>
      </c>
      <c r="C66" s="3" t="s">
        <v>300</v>
      </c>
      <c r="D66" s="11" t="s">
        <v>301</v>
      </c>
      <c r="E66" s="11">
        <v>511</v>
      </c>
      <c r="F66" s="32" t="s">
        <v>206</v>
      </c>
      <c r="G66" s="18" t="s">
        <v>205</v>
      </c>
      <c r="H66" s="18" t="s">
        <v>205</v>
      </c>
      <c r="I66" t="s">
        <v>38</v>
      </c>
    </row>
    <row r="67" spans="1:17" x14ac:dyDescent="0.25">
      <c r="A67" s="11">
        <v>42</v>
      </c>
      <c r="B67" s="5">
        <v>13.1</v>
      </c>
      <c r="C67" s="3" t="s">
        <v>306</v>
      </c>
      <c r="D67" s="11" t="s">
        <v>10</v>
      </c>
      <c r="E67" s="11">
        <v>511</v>
      </c>
      <c r="F67" s="32" t="s">
        <v>206</v>
      </c>
      <c r="G67" s="18" t="s">
        <v>205</v>
      </c>
      <c r="H67" s="18" t="s">
        <v>205</v>
      </c>
      <c r="I67" t="s">
        <v>38</v>
      </c>
    </row>
    <row r="68" spans="1:17" x14ac:dyDescent="0.25">
      <c r="A68" s="11">
        <v>4</v>
      </c>
      <c r="B68" s="5" t="s">
        <v>39</v>
      </c>
      <c r="C68" s="3" t="s">
        <v>297</v>
      </c>
      <c r="D68" s="11" t="s">
        <v>302</v>
      </c>
      <c r="E68" s="11">
        <v>511</v>
      </c>
      <c r="F68" s="32" t="s">
        <v>206</v>
      </c>
      <c r="G68" s="18" t="s">
        <v>205</v>
      </c>
      <c r="H68" s="18" t="s">
        <v>205</v>
      </c>
      <c r="I68" t="s">
        <v>38</v>
      </c>
    </row>
    <row r="69" spans="1:17" x14ac:dyDescent="0.25">
      <c r="A69" s="11">
        <v>4</v>
      </c>
      <c r="B69" s="5">
        <f>6.45*2</f>
        <v>12.9</v>
      </c>
      <c r="C69" s="3" t="s">
        <v>106</v>
      </c>
      <c r="D69" s="11" t="s">
        <v>277</v>
      </c>
      <c r="E69" s="11">
        <v>511</v>
      </c>
      <c r="F69" s="32" t="s">
        <v>206</v>
      </c>
      <c r="G69" s="18" t="s">
        <v>205</v>
      </c>
      <c r="H69" s="18" t="s">
        <v>205</v>
      </c>
      <c r="I69" t="s">
        <v>38</v>
      </c>
    </row>
    <row r="70" spans="1:17" x14ac:dyDescent="0.25">
      <c r="A70" s="11">
        <v>43</v>
      </c>
      <c r="B70" s="31">
        <f>3.52*2.81</f>
        <v>9.8911999999999995</v>
      </c>
      <c r="C70" s="13" t="s">
        <v>307</v>
      </c>
      <c r="D70" s="11" t="s">
        <v>84</v>
      </c>
      <c r="E70" s="11">
        <v>511</v>
      </c>
      <c r="F70" s="32" t="s">
        <v>206</v>
      </c>
      <c r="G70" s="18" t="s">
        <v>205</v>
      </c>
      <c r="H70" s="18" t="s">
        <v>205</v>
      </c>
      <c r="I70" s="1" t="s">
        <v>40</v>
      </c>
    </row>
    <row r="71" spans="1:17" x14ac:dyDescent="0.25">
      <c r="A71" s="11">
        <v>44</v>
      </c>
      <c r="B71" s="31">
        <f>3.52*3.46</f>
        <v>12.1792</v>
      </c>
      <c r="C71" t="s">
        <v>308</v>
      </c>
      <c r="D71" s="11" t="s">
        <v>10</v>
      </c>
      <c r="E71" s="11">
        <v>511</v>
      </c>
      <c r="F71" s="32" t="s">
        <v>206</v>
      </c>
      <c r="G71" s="18" t="s">
        <v>205</v>
      </c>
      <c r="H71" s="18" t="s">
        <v>205</v>
      </c>
      <c r="I71" t="s">
        <v>38</v>
      </c>
      <c r="K71" s="43" t="s">
        <v>309</v>
      </c>
      <c r="L71" s="43"/>
      <c r="M71" s="43"/>
      <c r="N71" s="43"/>
      <c r="O71" s="43"/>
      <c r="P71" s="43"/>
      <c r="Q71" s="43"/>
    </row>
    <row r="72" spans="1:17" x14ac:dyDescent="0.25">
      <c r="A72" s="11">
        <v>4</v>
      </c>
      <c r="B72" s="5" t="s">
        <v>39</v>
      </c>
      <c r="C72" s="3" t="s">
        <v>29</v>
      </c>
      <c r="D72" s="11" t="s">
        <v>237</v>
      </c>
      <c r="E72" s="11">
        <v>555</v>
      </c>
      <c r="F72" s="32" t="s">
        <v>206</v>
      </c>
      <c r="G72" s="32" t="s">
        <v>206</v>
      </c>
      <c r="H72" s="32" t="s">
        <v>206</v>
      </c>
      <c r="I72" t="s">
        <v>38</v>
      </c>
      <c r="K72" s="43" t="s">
        <v>41</v>
      </c>
      <c r="L72" s="43"/>
      <c r="M72" s="43"/>
      <c r="N72" s="43"/>
      <c r="O72" s="43"/>
      <c r="P72" s="43"/>
      <c r="Q72" s="43"/>
    </row>
    <row r="73" spans="1:17" x14ac:dyDescent="0.25">
      <c r="A73" s="11">
        <v>4</v>
      </c>
      <c r="B73" s="5" t="s">
        <v>39</v>
      </c>
      <c r="C73" s="3" t="s">
        <v>303</v>
      </c>
      <c r="D73" s="11" t="s">
        <v>304</v>
      </c>
      <c r="E73" s="11" t="s">
        <v>67</v>
      </c>
      <c r="J73" t="s">
        <v>270</v>
      </c>
    </row>
    <row r="74" spans="1:17" x14ac:dyDescent="0.25">
      <c r="A74" s="11">
        <v>4</v>
      </c>
      <c r="B74" s="5" t="s">
        <v>39</v>
      </c>
      <c r="C74" s="3" t="s">
        <v>276</v>
      </c>
      <c r="D74" s="11" t="s">
        <v>277</v>
      </c>
      <c r="E74" s="11" t="s">
        <v>67</v>
      </c>
      <c r="J74" t="s">
        <v>151</v>
      </c>
    </row>
    <row r="75" spans="1:17" x14ac:dyDescent="0.25">
      <c r="A75" s="11">
        <v>45</v>
      </c>
      <c r="B75" s="31">
        <f>2.6*3.06</f>
        <v>7.9560000000000004</v>
      </c>
      <c r="C75" s="3" t="s">
        <v>305</v>
      </c>
      <c r="D75" s="11" t="s">
        <v>10</v>
      </c>
      <c r="E75" s="11">
        <v>511</v>
      </c>
      <c r="F75" s="32" t="s">
        <v>206</v>
      </c>
      <c r="G75" s="18" t="s">
        <v>205</v>
      </c>
      <c r="H75" s="18" t="s">
        <v>205</v>
      </c>
      <c r="I75" t="s">
        <v>38</v>
      </c>
    </row>
  </sheetData>
  <mergeCells count="1">
    <mergeCell ref="K3:K9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FD161-3505-45ED-B645-08B392AF8513}">
  <dimension ref="A1:K11"/>
  <sheetViews>
    <sheetView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11" customWidth="1"/>
    <col min="3" max="3" width="14.75" customWidth="1"/>
    <col min="4" max="4" width="15.625" customWidth="1"/>
    <col min="9" max="9" width="15.5" style="17" bestFit="1" customWidth="1"/>
    <col min="11" max="11" width="14" customWidth="1"/>
  </cols>
  <sheetData>
    <row r="1" spans="1:11" ht="78.75" x14ac:dyDescent="0.25">
      <c r="A1" s="10" t="s">
        <v>100</v>
      </c>
      <c r="B1" s="6" t="s">
        <v>98</v>
      </c>
      <c r="C1" s="9" t="s">
        <v>36</v>
      </c>
      <c r="D1" s="6" t="s">
        <v>35</v>
      </c>
      <c r="E1" s="9" t="s">
        <v>209</v>
      </c>
      <c r="F1" s="9" t="s">
        <v>44</v>
      </c>
      <c r="G1" s="9" t="s">
        <v>45</v>
      </c>
      <c r="H1" s="9" t="s">
        <v>46</v>
      </c>
      <c r="I1" s="6" t="s">
        <v>37</v>
      </c>
      <c r="J1" s="6" t="s">
        <v>67</v>
      </c>
      <c r="K1" s="9" t="s">
        <v>99</v>
      </c>
    </row>
    <row r="2" spans="1:11" ht="58.5" customHeight="1" x14ac:dyDescent="0.25">
      <c r="A2" s="19" t="s">
        <v>256</v>
      </c>
      <c r="B2" s="14" t="s">
        <v>98</v>
      </c>
      <c r="C2" s="14" t="s">
        <v>213</v>
      </c>
      <c r="D2" s="14" t="s">
        <v>35</v>
      </c>
      <c r="E2" s="27" t="s">
        <v>209</v>
      </c>
      <c r="F2" s="27" t="s">
        <v>44</v>
      </c>
      <c r="G2" s="27" t="s">
        <v>45</v>
      </c>
      <c r="H2" s="27" t="s">
        <v>46</v>
      </c>
      <c r="I2" s="42" t="s">
        <v>37</v>
      </c>
      <c r="J2" s="15" t="s">
        <v>67</v>
      </c>
      <c r="K2" s="27" t="s">
        <v>99</v>
      </c>
    </row>
    <row r="3" spans="1:11" x14ac:dyDescent="0.25">
      <c r="A3" s="11" t="s">
        <v>1</v>
      </c>
      <c r="B3" s="31" t="s">
        <v>39</v>
      </c>
      <c r="C3" t="s">
        <v>257</v>
      </c>
      <c r="E3" s="11">
        <v>111</v>
      </c>
      <c r="F3" s="18" t="s">
        <v>205</v>
      </c>
      <c r="G3" s="18" t="s">
        <v>205</v>
      </c>
      <c r="H3" s="18" t="s">
        <v>205</v>
      </c>
      <c r="I3" s="41">
        <v>10</v>
      </c>
      <c r="K3" s="66" t="s">
        <v>273</v>
      </c>
    </row>
    <row r="4" spans="1:11" x14ac:dyDescent="0.25">
      <c r="A4" s="11" t="s">
        <v>2</v>
      </c>
      <c r="B4" s="31">
        <v>12.16</v>
      </c>
      <c r="C4" t="s">
        <v>93</v>
      </c>
      <c r="E4" s="11">
        <v>222</v>
      </c>
      <c r="F4" s="18" t="s">
        <v>259</v>
      </c>
      <c r="G4" s="18" t="s">
        <v>259</v>
      </c>
      <c r="H4" s="18" t="s">
        <v>259</v>
      </c>
      <c r="I4" s="41">
        <v>10</v>
      </c>
      <c r="K4" s="66"/>
    </row>
    <row r="5" spans="1:11" x14ac:dyDescent="0.25">
      <c r="A5" s="11" t="s">
        <v>3</v>
      </c>
      <c r="B5" s="31" t="s">
        <v>39</v>
      </c>
      <c r="C5" t="s">
        <v>92</v>
      </c>
      <c r="E5" s="11">
        <v>222</v>
      </c>
      <c r="F5" s="18" t="s">
        <v>259</v>
      </c>
      <c r="G5" s="18" t="s">
        <v>259</v>
      </c>
      <c r="H5" s="18" t="s">
        <v>259</v>
      </c>
      <c r="I5" s="41">
        <v>10</v>
      </c>
      <c r="K5" s="66"/>
    </row>
    <row r="6" spans="1:11" x14ac:dyDescent="0.25">
      <c r="A6" s="11" t="s">
        <v>4</v>
      </c>
      <c r="B6" s="31" t="s">
        <v>39</v>
      </c>
      <c r="C6" t="s">
        <v>29</v>
      </c>
      <c r="E6" s="11">
        <v>222</v>
      </c>
      <c r="F6" s="18" t="s">
        <v>259</v>
      </c>
      <c r="G6" s="18" t="s">
        <v>259</v>
      </c>
      <c r="H6" s="18" t="s">
        <v>259</v>
      </c>
      <c r="I6" s="41">
        <v>10</v>
      </c>
      <c r="K6" s="66"/>
    </row>
    <row r="7" spans="1:11" x14ac:dyDescent="0.25">
      <c r="A7" s="38" t="s">
        <v>5</v>
      </c>
      <c r="B7" s="37" t="s">
        <v>39</v>
      </c>
      <c r="C7" s="36" t="s">
        <v>106</v>
      </c>
      <c r="D7" s="36"/>
      <c r="E7" s="38">
        <v>0</v>
      </c>
      <c r="F7" s="36"/>
      <c r="G7" s="36"/>
      <c r="H7" s="36"/>
      <c r="I7" s="29"/>
      <c r="J7" s="36"/>
      <c r="K7" s="66"/>
    </row>
    <row r="8" spans="1:11" x14ac:dyDescent="0.25">
      <c r="A8" s="38" t="s">
        <v>33</v>
      </c>
      <c r="B8" s="37" t="s">
        <v>39</v>
      </c>
      <c r="C8" s="36" t="s">
        <v>91</v>
      </c>
      <c r="D8" s="36"/>
      <c r="E8" s="38">
        <v>0</v>
      </c>
      <c r="F8" s="36"/>
      <c r="G8" s="36"/>
      <c r="H8" s="36"/>
      <c r="I8" s="29"/>
      <c r="J8" s="36"/>
      <c r="K8" s="66"/>
    </row>
    <row r="9" spans="1:11" x14ac:dyDescent="0.25">
      <c r="A9" s="38" t="s">
        <v>82</v>
      </c>
      <c r="B9" s="37" t="s">
        <v>39</v>
      </c>
      <c r="C9" s="36" t="s">
        <v>258</v>
      </c>
      <c r="D9" s="36"/>
      <c r="E9" s="38">
        <v>0</v>
      </c>
      <c r="F9" s="36"/>
      <c r="G9" s="36"/>
      <c r="H9" s="36"/>
      <c r="I9" s="29"/>
      <c r="J9" s="36"/>
      <c r="K9" s="66"/>
    </row>
    <row r="10" spans="1:11" x14ac:dyDescent="0.25">
      <c r="A10" s="11" t="s">
        <v>4</v>
      </c>
      <c r="B10" s="31" t="s">
        <v>39</v>
      </c>
      <c r="C10" t="s">
        <v>29</v>
      </c>
      <c r="E10" s="11">
        <v>222</v>
      </c>
      <c r="F10" s="18" t="s">
        <v>259</v>
      </c>
      <c r="G10" s="18" t="s">
        <v>259</v>
      </c>
      <c r="H10" s="18" t="s">
        <v>259</v>
      </c>
      <c r="I10" s="41">
        <v>10</v>
      </c>
      <c r="K10" s="66"/>
    </row>
    <row r="11" spans="1:11" x14ac:dyDescent="0.25">
      <c r="A11" s="38" t="s">
        <v>83</v>
      </c>
      <c r="B11" s="37" t="s">
        <v>39</v>
      </c>
      <c r="C11" s="36" t="s">
        <v>91</v>
      </c>
      <c r="D11" s="36"/>
      <c r="E11" s="38">
        <v>0</v>
      </c>
      <c r="F11" s="36"/>
      <c r="G11" s="36"/>
      <c r="H11" s="36"/>
      <c r="I11" s="29"/>
      <c r="J11" s="36"/>
      <c r="K11" s="66"/>
    </row>
  </sheetData>
  <mergeCells count="1">
    <mergeCell ref="K3:K11"/>
  </mergeCells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6"/>
  <sheetViews>
    <sheetView workbookViewId="0">
      <pane ySplit="1" topLeftCell="A2" activePane="bottomLeft" state="frozen"/>
      <selection pane="bottomLeft" activeCell="A36" sqref="A36"/>
    </sheetView>
  </sheetViews>
  <sheetFormatPr defaultColWidth="11" defaultRowHeight="15.75" x14ac:dyDescent="0.25"/>
  <cols>
    <col min="1" max="1" width="13.625" customWidth="1"/>
    <col min="2" max="2" width="5" style="11" customWidth="1"/>
    <col min="3" max="3" width="17" customWidth="1"/>
    <col min="4" max="4" width="16.875" style="11" customWidth="1"/>
    <col min="5" max="5" width="11" style="11"/>
    <col min="6" max="6" width="14" customWidth="1"/>
    <col min="7" max="7" width="11.75" customWidth="1"/>
    <col min="9" max="9" width="13.5" style="11" customWidth="1"/>
    <col min="10" max="10" width="12" customWidth="1"/>
    <col min="11" max="11" width="24.125" customWidth="1"/>
  </cols>
  <sheetData>
    <row r="1" spans="1:15" ht="63" x14ac:dyDescent="0.25">
      <c r="A1" s="10" t="s">
        <v>100</v>
      </c>
      <c r="B1" s="10" t="s">
        <v>98</v>
      </c>
      <c r="C1" s="10" t="s">
        <v>36</v>
      </c>
      <c r="D1" s="10" t="s">
        <v>35</v>
      </c>
      <c r="E1" s="9" t="s">
        <v>209</v>
      </c>
      <c r="F1" s="9" t="s">
        <v>44</v>
      </c>
      <c r="G1" s="9" t="s">
        <v>45</v>
      </c>
      <c r="H1" s="9" t="s">
        <v>46</v>
      </c>
      <c r="I1" s="10" t="s">
        <v>37</v>
      </c>
      <c r="J1" s="6" t="s">
        <v>67</v>
      </c>
      <c r="K1" s="6" t="s">
        <v>99</v>
      </c>
      <c r="L1" s="6"/>
      <c r="M1" s="6"/>
      <c r="N1" s="6"/>
      <c r="O1" s="6"/>
    </row>
    <row r="2" spans="1:15" ht="45" x14ac:dyDescent="0.25">
      <c r="A2" s="19" t="s">
        <v>131</v>
      </c>
      <c r="B2" s="14" t="s">
        <v>98</v>
      </c>
      <c r="C2" s="14" t="s">
        <v>36</v>
      </c>
      <c r="D2" s="14" t="s">
        <v>35</v>
      </c>
      <c r="E2" s="27" t="s">
        <v>209</v>
      </c>
      <c r="F2" s="27" t="s">
        <v>44</v>
      </c>
      <c r="G2" s="27" t="s">
        <v>45</v>
      </c>
      <c r="H2" s="27" t="s">
        <v>46</v>
      </c>
      <c r="I2" s="14" t="s">
        <v>37</v>
      </c>
      <c r="J2" s="15" t="s">
        <v>67</v>
      </c>
      <c r="K2" s="15" t="s">
        <v>99</v>
      </c>
    </row>
    <row r="3" spans="1:15" x14ac:dyDescent="0.25">
      <c r="A3" t="s">
        <v>132</v>
      </c>
      <c r="B3" s="5">
        <v>9.1999999999999993</v>
      </c>
      <c r="C3" t="s">
        <v>163</v>
      </c>
      <c r="D3" s="11" t="s">
        <v>150</v>
      </c>
      <c r="E3" s="23">
        <v>777</v>
      </c>
      <c r="F3" s="13" t="s">
        <v>96</v>
      </c>
      <c r="G3" s="13" t="s">
        <v>96</v>
      </c>
      <c r="H3" s="13" t="s">
        <v>96</v>
      </c>
      <c r="I3" s="20">
        <v>0.58333333333333337</v>
      </c>
      <c r="J3" s="7" t="s">
        <v>104</v>
      </c>
      <c r="K3" s="70" t="s">
        <v>160</v>
      </c>
    </row>
    <row r="4" spans="1:15" ht="15.75" customHeight="1" x14ac:dyDescent="0.25">
      <c r="A4" t="s">
        <v>133</v>
      </c>
      <c r="B4" s="5">
        <v>11.2</v>
      </c>
      <c r="C4" t="s">
        <v>164</v>
      </c>
      <c r="D4" s="11" t="s">
        <v>155</v>
      </c>
      <c r="E4" s="11">
        <v>777</v>
      </c>
      <c r="F4" s="13" t="s">
        <v>96</v>
      </c>
      <c r="G4" s="13" t="s">
        <v>96</v>
      </c>
      <c r="H4" s="13" t="s">
        <v>96</v>
      </c>
      <c r="I4" s="20">
        <v>0.58333333333333337</v>
      </c>
      <c r="J4" s="7" t="s">
        <v>104</v>
      </c>
      <c r="K4" s="70"/>
    </row>
    <row r="5" spans="1:15" x14ac:dyDescent="0.25">
      <c r="A5" t="s">
        <v>134</v>
      </c>
      <c r="B5" s="5">
        <v>19.8</v>
      </c>
      <c r="C5" t="s">
        <v>165</v>
      </c>
      <c r="D5" s="11" t="s">
        <v>156</v>
      </c>
      <c r="E5" s="11">
        <v>777</v>
      </c>
      <c r="F5" s="13" t="s">
        <v>96</v>
      </c>
      <c r="G5" s="13" t="s">
        <v>96</v>
      </c>
      <c r="H5" s="13" t="s">
        <v>96</v>
      </c>
      <c r="I5" s="20">
        <v>0.58333333333333337</v>
      </c>
      <c r="J5" s="7" t="s">
        <v>104</v>
      </c>
      <c r="K5" s="70"/>
    </row>
    <row r="6" spans="1:15" x14ac:dyDescent="0.25">
      <c r="A6" t="s">
        <v>135</v>
      </c>
      <c r="B6" s="5">
        <v>16.2</v>
      </c>
      <c r="C6" t="s">
        <v>166</v>
      </c>
      <c r="D6" s="11" t="s">
        <v>157</v>
      </c>
      <c r="E6" s="11">
        <v>777</v>
      </c>
      <c r="F6" s="13" t="s">
        <v>96</v>
      </c>
      <c r="G6" s="13" t="s">
        <v>96</v>
      </c>
      <c r="H6" s="13" t="s">
        <v>96</v>
      </c>
      <c r="I6" s="20">
        <v>0.58333333333333337</v>
      </c>
      <c r="J6" s="7" t="s">
        <v>104</v>
      </c>
      <c r="K6" s="70"/>
    </row>
    <row r="7" spans="1:15" ht="15.75" customHeight="1" x14ac:dyDescent="0.25">
      <c r="A7" t="s">
        <v>136</v>
      </c>
      <c r="B7" s="5">
        <v>13.3</v>
      </c>
      <c r="C7" t="s">
        <v>167</v>
      </c>
      <c r="D7" s="11" t="s">
        <v>157</v>
      </c>
      <c r="E7" s="11">
        <v>777</v>
      </c>
      <c r="F7" s="13" t="s">
        <v>96</v>
      </c>
      <c r="G7" s="13" t="s">
        <v>96</v>
      </c>
      <c r="H7" s="13" t="s">
        <v>96</v>
      </c>
      <c r="I7" s="20">
        <v>0.58333333333333337</v>
      </c>
      <c r="J7" s="7" t="s">
        <v>104</v>
      </c>
      <c r="K7" s="66" t="s">
        <v>159</v>
      </c>
    </row>
    <row r="8" spans="1:15" x14ac:dyDescent="0.25">
      <c r="A8" t="s">
        <v>137</v>
      </c>
      <c r="B8" s="5">
        <v>11</v>
      </c>
      <c r="C8" t="s">
        <v>168</v>
      </c>
      <c r="D8" s="11" t="s">
        <v>155</v>
      </c>
      <c r="E8" s="23">
        <v>777</v>
      </c>
      <c r="F8" s="13" t="s">
        <v>96</v>
      </c>
      <c r="G8" s="13" t="s">
        <v>96</v>
      </c>
      <c r="H8" s="13" t="s">
        <v>96</v>
      </c>
      <c r="I8" s="20">
        <v>0.58333333333333337</v>
      </c>
      <c r="J8" s="7" t="s">
        <v>104</v>
      </c>
      <c r="K8" s="66"/>
    </row>
    <row r="9" spans="1:15" x14ac:dyDescent="0.25">
      <c r="A9" t="s">
        <v>138</v>
      </c>
      <c r="B9" s="24">
        <v>4.8</v>
      </c>
      <c r="C9" t="s">
        <v>120</v>
      </c>
      <c r="D9" s="11" t="s">
        <v>130</v>
      </c>
      <c r="E9" s="11" t="s">
        <v>67</v>
      </c>
      <c r="F9" s="18" t="s">
        <v>96</v>
      </c>
      <c r="G9" s="18" t="s">
        <v>96</v>
      </c>
      <c r="H9" s="18" t="s">
        <v>96</v>
      </c>
      <c r="J9" s="7" t="s">
        <v>151</v>
      </c>
      <c r="K9" s="66"/>
    </row>
    <row r="10" spans="1:15" x14ac:dyDescent="0.25">
      <c r="A10" t="s">
        <v>139</v>
      </c>
      <c r="B10" s="5">
        <v>13.8</v>
      </c>
      <c r="C10" s="3" t="s">
        <v>106</v>
      </c>
      <c r="D10" s="11" t="s">
        <v>153</v>
      </c>
      <c r="E10" s="23">
        <v>771</v>
      </c>
      <c r="F10" s="13" t="s">
        <v>96</v>
      </c>
      <c r="G10" s="13" t="s">
        <v>96</v>
      </c>
      <c r="H10" s="18" t="s">
        <v>96</v>
      </c>
      <c r="I10" s="20">
        <v>0.58333333333333337</v>
      </c>
      <c r="J10" s="7" t="s">
        <v>104</v>
      </c>
      <c r="K10" s="66"/>
    </row>
    <row r="11" spans="1:15" x14ac:dyDescent="0.25">
      <c r="A11" t="s">
        <v>140</v>
      </c>
      <c r="B11" s="5">
        <v>12.8</v>
      </c>
      <c r="C11" s="3" t="s">
        <v>169</v>
      </c>
      <c r="D11" s="11" t="s">
        <v>155</v>
      </c>
      <c r="E11" s="11">
        <v>777</v>
      </c>
      <c r="F11" s="13" t="s">
        <v>96</v>
      </c>
      <c r="G11" s="13" t="s">
        <v>96</v>
      </c>
      <c r="H11" s="13" t="s">
        <v>96</v>
      </c>
      <c r="I11" s="20">
        <v>0.58333333333333337</v>
      </c>
      <c r="J11" s="7" t="s">
        <v>104</v>
      </c>
      <c r="K11" s="66"/>
    </row>
    <row r="12" spans="1:15" x14ac:dyDescent="0.25">
      <c r="A12" t="s">
        <v>141</v>
      </c>
      <c r="B12" s="5">
        <v>18.899999999999999</v>
      </c>
      <c r="C12" s="12" t="s">
        <v>170</v>
      </c>
      <c r="D12" s="11" t="s">
        <v>158</v>
      </c>
      <c r="E12" s="11">
        <v>777</v>
      </c>
      <c r="F12" s="13" t="s">
        <v>96</v>
      </c>
      <c r="G12" s="13" t="s">
        <v>96</v>
      </c>
      <c r="H12" s="13" t="s">
        <v>96</v>
      </c>
      <c r="I12" s="20">
        <v>0.58333333333333337</v>
      </c>
      <c r="J12" s="7" t="s">
        <v>104</v>
      </c>
      <c r="K12" s="66"/>
    </row>
    <row r="13" spans="1:15" x14ac:dyDescent="0.25">
      <c r="A13" t="s">
        <v>142</v>
      </c>
      <c r="B13" s="5" t="s">
        <v>39</v>
      </c>
      <c r="C13" s="12" t="s">
        <v>29</v>
      </c>
      <c r="D13" s="11" t="s">
        <v>148</v>
      </c>
      <c r="E13" s="11">
        <v>777</v>
      </c>
      <c r="F13" s="13" t="s">
        <v>96</v>
      </c>
      <c r="G13" s="13" t="s">
        <v>96</v>
      </c>
      <c r="H13" s="13" t="s">
        <v>96</v>
      </c>
      <c r="I13" s="20">
        <v>0.58333333333333337</v>
      </c>
      <c r="J13" s="7" t="s">
        <v>104</v>
      </c>
      <c r="K13" s="66"/>
    </row>
    <row r="14" spans="1:15" x14ac:dyDescent="0.25">
      <c r="A14" t="s">
        <v>143</v>
      </c>
      <c r="B14" s="5" t="s">
        <v>39</v>
      </c>
      <c r="C14" s="12" t="s">
        <v>91</v>
      </c>
      <c r="D14" s="11" t="s">
        <v>88</v>
      </c>
      <c r="E14" s="11">
        <v>111</v>
      </c>
      <c r="F14" s="18" t="s">
        <v>205</v>
      </c>
      <c r="G14" s="18" t="s">
        <v>205</v>
      </c>
      <c r="H14" s="18" t="s">
        <v>205</v>
      </c>
      <c r="J14" s="7" t="s">
        <v>104</v>
      </c>
      <c r="K14" s="66"/>
    </row>
    <row r="15" spans="1:15" x14ac:dyDescent="0.25">
      <c r="A15" t="s">
        <v>144</v>
      </c>
      <c r="B15" s="24" t="s">
        <v>39</v>
      </c>
      <c r="C15" s="12" t="s">
        <v>149</v>
      </c>
      <c r="D15" s="11" t="s">
        <v>154</v>
      </c>
      <c r="E15" s="11">
        <v>777</v>
      </c>
      <c r="F15" s="13" t="s">
        <v>96</v>
      </c>
      <c r="G15" s="13" t="s">
        <v>96</v>
      </c>
      <c r="H15" s="13" t="s">
        <v>96</v>
      </c>
      <c r="I15" s="34" t="s">
        <v>182</v>
      </c>
      <c r="J15" s="7" t="s">
        <v>104</v>
      </c>
      <c r="K15" s="66"/>
    </row>
    <row r="16" spans="1:15" x14ac:dyDescent="0.25">
      <c r="A16" t="s">
        <v>145</v>
      </c>
      <c r="B16" s="5">
        <v>13.4</v>
      </c>
      <c r="C16" s="12" t="s">
        <v>120</v>
      </c>
      <c r="D16" s="11" t="s">
        <v>129</v>
      </c>
      <c r="E16" s="11">
        <v>771</v>
      </c>
      <c r="F16" s="13" t="s">
        <v>96</v>
      </c>
      <c r="G16" s="13" t="s">
        <v>96</v>
      </c>
      <c r="H16" s="18" t="s">
        <v>96</v>
      </c>
      <c r="I16" s="20">
        <v>0.58333333333333337</v>
      </c>
      <c r="J16" s="7" t="s">
        <v>104</v>
      </c>
      <c r="K16" s="66"/>
    </row>
    <row r="17" spans="1:11" x14ac:dyDescent="0.25">
      <c r="A17" t="s">
        <v>147</v>
      </c>
      <c r="B17" s="5">
        <v>30.3</v>
      </c>
      <c r="C17" s="12" t="s">
        <v>106</v>
      </c>
      <c r="D17" s="11" t="s">
        <v>161</v>
      </c>
      <c r="E17" s="11">
        <v>771</v>
      </c>
      <c r="F17" s="13" t="s">
        <v>96</v>
      </c>
      <c r="G17" s="13" t="s">
        <v>96</v>
      </c>
      <c r="H17" s="18" t="s">
        <v>96</v>
      </c>
      <c r="I17" s="20">
        <v>0.58333333333333337</v>
      </c>
      <c r="J17" s="7" t="s">
        <v>104</v>
      </c>
      <c r="K17" s="66"/>
    </row>
    <row r="18" spans="1:11" ht="45" x14ac:dyDescent="0.25">
      <c r="A18" s="19" t="s">
        <v>162</v>
      </c>
      <c r="B18" s="14" t="s">
        <v>98</v>
      </c>
      <c r="C18" s="14" t="s">
        <v>36</v>
      </c>
      <c r="D18" s="14" t="s">
        <v>35</v>
      </c>
      <c r="E18" s="27" t="s">
        <v>209</v>
      </c>
      <c r="F18" s="27" t="s">
        <v>44</v>
      </c>
      <c r="G18" s="27" t="s">
        <v>45</v>
      </c>
      <c r="H18" s="27" t="s">
        <v>46</v>
      </c>
      <c r="I18" s="14" t="s">
        <v>37</v>
      </c>
      <c r="J18" s="15" t="s">
        <v>67</v>
      </c>
      <c r="K18" s="15" t="s">
        <v>99</v>
      </c>
    </row>
    <row r="19" spans="1:11" x14ac:dyDescent="0.25">
      <c r="A19" s="11">
        <v>1.01</v>
      </c>
      <c r="B19" s="5">
        <v>9.1999999999999993</v>
      </c>
      <c r="C19" t="s">
        <v>171</v>
      </c>
      <c r="D19" s="11" t="s">
        <v>150</v>
      </c>
      <c r="E19" s="11">
        <v>777</v>
      </c>
      <c r="F19" s="13" t="s">
        <v>96</v>
      </c>
      <c r="G19" s="13" t="s">
        <v>96</v>
      </c>
      <c r="H19" s="13" t="s">
        <v>96</v>
      </c>
      <c r="I19" s="20">
        <v>0.58333333333333337</v>
      </c>
      <c r="J19" s="7" t="s">
        <v>104</v>
      </c>
      <c r="K19" s="70" t="s">
        <v>160</v>
      </c>
    </row>
    <row r="20" spans="1:11" x14ac:dyDescent="0.25">
      <c r="A20" s="11">
        <v>1.02</v>
      </c>
      <c r="B20" s="5">
        <v>10.4</v>
      </c>
      <c r="C20" t="s">
        <v>172</v>
      </c>
      <c r="D20" s="11" t="s">
        <v>150</v>
      </c>
      <c r="E20" s="11">
        <v>777</v>
      </c>
      <c r="F20" s="13" t="s">
        <v>96</v>
      </c>
      <c r="G20" s="13" t="s">
        <v>96</v>
      </c>
      <c r="H20" s="13" t="s">
        <v>96</v>
      </c>
      <c r="I20" s="20">
        <v>0.58333333333333337</v>
      </c>
      <c r="J20" s="7" t="s">
        <v>104</v>
      </c>
      <c r="K20" s="70"/>
    </row>
    <row r="21" spans="1:11" x14ac:dyDescent="0.25">
      <c r="A21" s="11">
        <v>1.03</v>
      </c>
      <c r="B21" s="5">
        <v>24.2</v>
      </c>
      <c r="C21" t="s">
        <v>173</v>
      </c>
      <c r="D21" s="11" t="s">
        <v>181</v>
      </c>
      <c r="E21" s="11">
        <v>777</v>
      </c>
      <c r="F21" s="13" t="s">
        <v>96</v>
      </c>
      <c r="G21" s="13" t="s">
        <v>96</v>
      </c>
      <c r="H21" s="13" t="s">
        <v>96</v>
      </c>
      <c r="I21" s="20">
        <v>0.58333333333333337</v>
      </c>
      <c r="J21" s="7" t="s">
        <v>104</v>
      </c>
      <c r="K21" s="70"/>
    </row>
    <row r="22" spans="1:11" x14ac:dyDescent="0.25">
      <c r="A22" s="11">
        <v>1.04</v>
      </c>
      <c r="B22" s="5">
        <v>16.7</v>
      </c>
      <c r="C22" t="s">
        <v>174</v>
      </c>
      <c r="D22" s="11" t="s">
        <v>157</v>
      </c>
      <c r="E22" s="11">
        <v>777</v>
      </c>
      <c r="F22" s="13" t="s">
        <v>96</v>
      </c>
      <c r="G22" s="13" t="s">
        <v>96</v>
      </c>
      <c r="H22" s="13" t="s">
        <v>96</v>
      </c>
      <c r="I22" s="20">
        <v>0.58333333333333337</v>
      </c>
      <c r="J22" s="7" t="s">
        <v>104</v>
      </c>
      <c r="K22" s="70"/>
    </row>
    <row r="23" spans="1:11" ht="15.75" customHeight="1" x14ac:dyDescent="0.25">
      <c r="A23" s="11">
        <v>1.05</v>
      </c>
      <c r="B23" s="5">
        <v>13.4</v>
      </c>
      <c r="C23" t="s">
        <v>175</v>
      </c>
      <c r="D23" s="11" t="s">
        <v>157</v>
      </c>
      <c r="E23" s="11">
        <v>777</v>
      </c>
      <c r="F23" s="13" t="s">
        <v>96</v>
      </c>
      <c r="G23" s="13" t="s">
        <v>96</v>
      </c>
      <c r="H23" s="13" t="s">
        <v>96</v>
      </c>
      <c r="I23" s="20">
        <v>0.58333333333333337</v>
      </c>
      <c r="J23" s="7" t="s">
        <v>104</v>
      </c>
      <c r="K23" s="66" t="s">
        <v>159</v>
      </c>
    </row>
    <row r="24" spans="1:11" x14ac:dyDescent="0.25">
      <c r="A24" s="11">
        <v>1.06</v>
      </c>
      <c r="B24" s="5">
        <v>10.8</v>
      </c>
      <c r="C24" t="s">
        <v>176</v>
      </c>
      <c r="D24" s="11" t="s">
        <v>180</v>
      </c>
      <c r="E24" s="11">
        <v>777</v>
      </c>
      <c r="F24" s="13" t="s">
        <v>96</v>
      </c>
      <c r="G24" s="13" t="s">
        <v>96</v>
      </c>
      <c r="H24" s="13" t="s">
        <v>96</v>
      </c>
      <c r="I24" s="20">
        <v>0.58333333333333337</v>
      </c>
      <c r="J24" s="7" t="s">
        <v>104</v>
      </c>
      <c r="K24" s="66"/>
    </row>
    <row r="25" spans="1:11" x14ac:dyDescent="0.25">
      <c r="A25" s="11">
        <v>1.07</v>
      </c>
      <c r="B25" s="5">
        <v>4.7</v>
      </c>
      <c r="C25" t="s">
        <v>120</v>
      </c>
      <c r="D25" s="11" t="s">
        <v>130</v>
      </c>
      <c r="E25" s="11" t="s">
        <v>67</v>
      </c>
      <c r="F25" s="18" t="s">
        <v>96</v>
      </c>
      <c r="G25" s="18" t="s">
        <v>96</v>
      </c>
      <c r="H25" s="18" t="s">
        <v>96</v>
      </c>
      <c r="J25" s="7" t="s">
        <v>151</v>
      </c>
      <c r="K25" s="66"/>
    </row>
    <row r="26" spans="1:11" x14ac:dyDescent="0.25">
      <c r="A26" s="11">
        <v>1.08</v>
      </c>
      <c r="B26" s="5">
        <v>10.199999999999999</v>
      </c>
      <c r="C26" s="3" t="s">
        <v>177</v>
      </c>
      <c r="D26" s="11" t="s">
        <v>150</v>
      </c>
      <c r="E26" s="11">
        <v>777</v>
      </c>
      <c r="F26" s="13" t="s">
        <v>96</v>
      </c>
      <c r="G26" s="13" t="s">
        <v>96</v>
      </c>
      <c r="H26" s="13" t="s">
        <v>96</v>
      </c>
      <c r="I26" s="20">
        <v>0.58333333333333337</v>
      </c>
      <c r="J26" s="7" t="s">
        <v>104</v>
      </c>
      <c r="K26" s="66"/>
    </row>
    <row r="27" spans="1:11" x14ac:dyDescent="0.25">
      <c r="A27" s="11">
        <v>1.0900000000000001</v>
      </c>
      <c r="B27" s="5">
        <v>9.9</v>
      </c>
      <c r="C27" s="12" t="s">
        <v>178</v>
      </c>
      <c r="D27" s="11" t="s">
        <v>150</v>
      </c>
      <c r="E27" s="11">
        <v>777</v>
      </c>
      <c r="F27" s="13" t="s">
        <v>96</v>
      </c>
      <c r="G27" s="13" t="s">
        <v>96</v>
      </c>
      <c r="H27" s="13" t="s">
        <v>96</v>
      </c>
      <c r="I27" s="20">
        <v>0.58333333333333337</v>
      </c>
      <c r="J27" s="7" t="s">
        <v>104</v>
      </c>
      <c r="K27" s="66"/>
    </row>
    <row r="28" spans="1:11" s="2" customFormat="1" x14ac:dyDescent="0.25">
      <c r="A28" s="25">
        <v>1.1000000000000001</v>
      </c>
      <c r="B28" s="26">
        <v>16.8</v>
      </c>
      <c r="C28" s="12" t="s">
        <v>179</v>
      </c>
      <c r="D28" s="11" t="s">
        <v>158</v>
      </c>
      <c r="E28" s="21">
        <v>777</v>
      </c>
      <c r="F28" s="13" t="s">
        <v>96</v>
      </c>
      <c r="G28" s="13" t="s">
        <v>96</v>
      </c>
      <c r="H28" s="13" t="s">
        <v>96</v>
      </c>
      <c r="I28" s="20">
        <v>0.58333333333333337</v>
      </c>
      <c r="J28" s="7" t="s">
        <v>104</v>
      </c>
      <c r="K28" s="66"/>
    </row>
    <row r="29" spans="1:11" x14ac:dyDescent="0.25">
      <c r="A29" s="11">
        <v>1.1100000000000001</v>
      </c>
      <c r="B29" s="5">
        <v>2.2999999999999998</v>
      </c>
      <c r="C29" s="12" t="s">
        <v>91</v>
      </c>
      <c r="D29" s="11" t="s">
        <v>88</v>
      </c>
      <c r="E29" s="11">
        <v>111</v>
      </c>
      <c r="F29" s="18" t="s">
        <v>205</v>
      </c>
      <c r="G29" s="18" t="s">
        <v>205</v>
      </c>
      <c r="H29" s="18" t="s">
        <v>205</v>
      </c>
      <c r="J29" s="7" t="s">
        <v>104</v>
      </c>
      <c r="K29" s="66"/>
    </row>
    <row r="30" spans="1:11" x14ac:dyDescent="0.25">
      <c r="A30" s="11">
        <v>1.1200000000000001</v>
      </c>
      <c r="B30" s="5">
        <v>24.3</v>
      </c>
      <c r="C30" s="12" t="s">
        <v>149</v>
      </c>
      <c r="D30" s="11" t="s">
        <v>154</v>
      </c>
      <c r="E30" s="11">
        <v>777</v>
      </c>
      <c r="F30" s="13" t="s">
        <v>96</v>
      </c>
      <c r="G30" s="13" t="s">
        <v>96</v>
      </c>
      <c r="H30" s="13" t="s">
        <v>96</v>
      </c>
      <c r="I30" s="35" t="s">
        <v>182</v>
      </c>
      <c r="J30" s="7" t="s">
        <v>104</v>
      </c>
      <c r="K30" s="66"/>
    </row>
    <row r="31" spans="1:11" x14ac:dyDescent="0.25">
      <c r="A31" s="11">
        <v>1.1299999999999999</v>
      </c>
      <c r="B31" s="5">
        <v>12.9</v>
      </c>
      <c r="C31" s="12" t="s">
        <v>120</v>
      </c>
      <c r="D31" s="11" t="s">
        <v>129</v>
      </c>
      <c r="E31" s="11">
        <v>771</v>
      </c>
      <c r="F31" s="13" t="s">
        <v>96</v>
      </c>
      <c r="G31" s="13" t="s">
        <v>96</v>
      </c>
      <c r="H31" s="18" t="s">
        <v>96</v>
      </c>
      <c r="I31" s="20">
        <v>0.58333333333333337</v>
      </c>
      <c r="J31" s="7" t="s">
        <v>104</v>
      </c>
      <c r="K31" s="66"/>
    </row>
    <row r="32" spans="1:11" x14ac:dyDescent="0.25">
      <c r="A32" s="11">
        <v>1.1399999999999999</v>
      </c>
      <c r="B32" s="5">
        <v>28.4</v>
      </c>
      <c r="C32" s="12" t="s">
        <v>106</v>
      </c>
      <c r="D32" s="11" t="s">
        <v>161</v>
      </c>
      <c r="E32" s="11">
        <v>771</v>
      </c>
      <c r="F32" s="13" t="s">
        <v>96</v>
      </c>
      <c r="G32" s="13" t="s">
        <v>96</v>
      </c>
      <c r="H32" s="18" t="s">
        <v>96</v>
      </c>
      <c r="I32" s="20">
        <v>0.58333333333333337</v>
      </c>
      <c r="J32" s="7" t="s">
        <v>104</v>
      </c>
      <c r="K32" s="66"/>
    </row>
    <row r="33" spans="1:11" ht="45" x14ac:dyDescent="0.25">
      <c r="A33" s="19" t="s">
        <v>183</v>
      </c>
      <c r="B33" s="14" t="s">
        <v>98</v>
      </c>
      <c r="C33" s="14" t="s">
        <v>36</v>
      </c>
      <c r="D33" s="14" t="s">
        <v>35</v>
      </c>
      <c r="E33" s="27" t="s">
        <v>209</v>
      </c>
      <c r="F33" s="27" t="s">
        <v>44</v>
      </c>
      <c r="G33" s="27" t="s">
        <v>45</v>
      </c>
      <c r="H33" s="27" t="s">
        <v>46</v>
      </c>
      <c r="I33" s="14" t="s">
        <v>37</v>
      </c>
      <c r="J33" s="15" t="s">
        <v>67</v>
      </c>
      <c r="K33" s="15" t="s">
        <v>99</v>
      </c>
    </row>
    <row r="34" spans="1:11" ht="15.75" customHeight="1" x14ac:dyDescent="0.25">
      <c r="A34" s="11">
        <v>2.0099999999999998</v>
      </c>
      <c r="B34" s="17">
        <v>11.7</v>
      </c>
      <c r="C34" s="12" t="s">
        <v>184</v>
      </c>
      <c r="D34" s="11" t="s">
        <v>191</v>
      </c>
      <c r="E34" s="28" t="s">
        <v>194</v>
      </c>
      <c r="F34" s="18" t="s">
        <v>96</v>
      </c>
      <c r="G34" s="18" t="s">
        <v>205</v>
      </c>
      <c r="H34" s="18" t="s">
        <v>96</v>
      </c>
      <c r="J34" s="7" t="s">
        <v>104</v>
      </c>
      <c r="K34" s="71" t="s">
        <v>197</v>
      </c>
    </row>
    <row r="35" spans="1:11" x14ac:dyDescent="0.25">
      <c r="A35" s="11">
        <v>2.02</v>
      </c>
      <c r="B35" s="17">
        <v>9.9</v>
      </c>
      <c r="C35" s="12" t="s">
        <v>185</v>
      </c>
      <c r="D35" s="11" t="s">
        <v>191</v>
      </c>
      <c r="E35" s="28" t="s">
        <v>194</v>
      </c>
      <c r="F35" s="18" t="s">
        <v>96</v>
      </c>
      <c r="G35" s="18" t="s">
        <v>205</v>
      </c>
      <c r="H35" s="18" t="s">
        <v>96</v>
      </c>
      <c r="J35" s="7" t="s">
        <v>104</v>
      </c>
      <c r="K35" s="72"/>
    </row>
    <row r="36" spans="1:11" x14ac:dyDescent="0.25">
      <c r="A36" s="11" t="s">
        <v>324</v>
      </c>
      <c r="B36" s="17">
        <v>47.4</v>
      </c>
      <c r="C36" s="12" t="s">
        <v>186</v>
      </c>
      <c r="D36" s="11" t="s">
        <v>189</v>
      </c>
      <c r="E36" s="11">
        <v>777</v>
      </c>
      <c r="F36" s="13" t="s">
        <v>96</v>
      </c>
      <c r="G36" s="13" t="s">
        <v>96</v>
      </c>
      <c r="H36" s="13" t="s">
        <v>96</v>
      </c>
      <c r="I36" s="35" t="s">
        <v>182</v>
      </c>
      <c r="J36" s="7" t="s">
        <v>104</v>
      </c>
      <c r="K36" s="72"/>
    </row>
    <row r="37" spans="1:11" x14ac:dyDescent="0.25">
      <c r="A37" s="11">
        <v>2.0499999999999998</v>
      </c>
      <c r="B37" s="17">
        <v>10.9</v>
      </c>
      <c r="C37" s="3" t="s">
        <v>187</v>
      </c>
      <c r="D37" s="11" t="s">
        <v>190</v>
      </c>
      <c r="E37" s="11">
        <v>111</v>
      </c>
      <c r="F37" s="18" t="s">
        <v>205</v>
      </c>
      <c r="G37" s="18" t="s">
        <v>205</v>
      </c>
      <c r="H37" s="18" t="s">
        <v>205</v>
      </c>
      <c r="J37" s="7" t="s">
        <v>104</v>
      </c>
      <c r="K37" s="72"/>
    </row>
    <row r="38" spans="1:11" x14ac:dyDescent="0.25">
      <c r="A38" s="11">
        <v>2.06</v>
      </c>
      <c r="B38" s="17">
        <v>4.3</v>
      </c>
      <c r="C38" s="12" t="s">
        <v>120</v>
      </c>
      <c r="D38" s="11" t="s">
        <v>130</v>
      </c>
      <c r="E38" s="11" t="s">
        <v>67</v>
      </c>
      <c r="F38" s="18" t="s">
        <v>96</v>
      </c>
      <c r="G38" s="18" t="s">
        <v>96</v>
      </c>
      <c r="H38" s="18" t="s">
        <v>96</v>
      </c>
      <c r="J38" s="7" t="s">
        <v>151</v>
      </c>
      <c r="K38" s="72"/>
    </row>
    <row r="39" spans="1:11" x14ac:dyDescent="0.25">
      <c r="A39" s="11">
        <v>2.0699999999999998</v>
      </c>
      <c r="B39" s="17">
        <v>6.8</v>
      </c>
      <c r="C39" s="12" t="s">
        <v>146</v>
      </c>
      <c r="D39" s="11" t="s">
        <v>191</v>
      </c>
      <c r="E39" s="28" t="s">
        <v>194</v>
      </c>
      <c r="F39" s="18" t="s">
        <v>96</v>
      </c>
      <c r="G39" s="18" t="s">
        <v>205</v>
      </c>
      <c r="H39" s="18" t="s">
        <v>96</v>
      </c>
      <c r="J39" s="7" t="s">
        <v>104</v>
      </c>
      <c r="K39" s="72"/>
    </row>
    <row r="40" spans="1:11" x14ac:dyDescent="0.25">
      <c r="A40" s="11">
        <v>2.08</v>
      </c>
      <c r="B40" s="17">
        <v>2.7</v>
      </c>
      <c r="C40" s="12" t="s">
        <v>91</v>
      </c>
      <c r="D40" s="11" t="s">
        <v>88</v>
      </c>
      <c r="E40" s="11">
        <v>111</v>
      </c>
      <c r="F40" s="18" t="s">
        <v>205</v>
      </c>
      <c r="G40" s="18" t="s">
        <v>205</v>
      </c>
      <c r="H40" s="18" t="s">
        <v>205</v>
      </c>
      <c r="J40" s="7" t="s">
        <v>104</v>
      </c>
      <c r="K40" s="72"/>
    </row>
    <row r="41" spans="1:11" x14ac:dyDescent="0.25">
      <c r="A41" s="11">
        <v>2.09</v>
      </c>
      <c r="B41" s="17">
        <v>12.7</v>
      </c>
      <c r="C41" s="3" t="s">
        <v>188</v>
      </c>
      <c r="D41" s="11" t="s">
        <v>191</v>
      </c>
      <c r="E41" s="28" t="s">
        <v>194</v>
      </c>
      <c r="F41" s="18" t="s">
        <v>96</v>
      </c>
      <c r="G41" s="18" t="s">
        <v>205</v>
      </c>
      <c r="H41" s="18" t="s">
        <v>96</v>
      </c>
      <c r="J41" s="7" t="s">
        <v>104</v>
      </c>
      <c r="K41" s="72"/>
    </row>
    <row r="42" spans="1:11" x14ac:dyDescent="0.25">
      <c r="A42" s="25">
        <v>2.1</v>
      </c>
      <c r="B42" s="17">
        <v>10.5</v>
      </c>
      <c r="C42" s="12" t="s">
        <v>93</v>
      </c>
      <c r="D42" s="11" t="s">
        <v>192</v>
      </c>
      <c r="E42" s="11">
        <v>111</v>
      </c>
      <c r="F42" s="18" t="s">
        <v>205</v>
      </c>
      <c r="G42" s="18" t="s">
        <v>205</v>
      </c>
      <c r="H42" s="18" t="s">
        <v>205</v>
      </c>
      <c r="J42" s="7" t="s">
        <v>104</v>
      </c>
      <c r="K42" s="72"/>
    </row>
    <row r="43" spans="1:11" x14ac:dyDescent="0.25">
      <c r="A43" s="11">
        <v>2.11</v>
      </c>
      <c r="B43" s="17">
        <v>10.5</v>
      </c>
      <c r="C43" s="12" t="s">
        <v>93</v>
      </c>
      <c r="D43" s="11" t="s">
        <v>193</v>
      </c>
      <c r="E43" s="11">
        <v>777</v>
      </c>
      <c r="F43" s="13" t="s">
        <v>96</v>
      </c>
      <c r="G43" s="13" t="s">
        <v>96</v>
      </c>
      <c r="H43" s="13" t="s">
        <v>96</v>
      </c>
      <c r="I43" s="35" t="s">
        <v>182</v>
      </c>
      <c r="J43" s="7" t="s">
        <v>104</v>
      </c>
      <c r="K43" s="72"/>
    </row>
    <row r="44" spans="1:11" x14ac:dyDescent="0.25">
      <c r="A44" s="11">
        <v>2.12</v>
      </c>
      <c r="B44" s="5" t="s">
        <v>39</v>
      </c>
      <c r="C44" s="12" t="s">
        <v>149</v>
      </c>
      <c r="D44" s="11" t="s">
        <v>154</v>
      </c>
      <c r="E44" s="11">
        <v>777</v>
      </c>
      <c r="F44" s="13" t="s">
        <v>96</v>
      </c>
      <c r="G44" s="13" t="s">
        <v>96</v>
      </c>
      <c r="H44" s="13" t="s">
        <v>96</v>
      </c>
      <c r="I44" s="35" t="s">
        <v>182</v>
      </c>
      <c r="J44" s="7" t="s">
        <v>104</v>
      </c>
      <c r="K44" s="72"/>
    </row>
    <row r="45" spans="1:11" x14ac:dyDescent="0.25">
      <c r="A45" s="11">
        <v>2.13</v>
      </c>
      <c r="B45" s="17">
        <v>10.6</v>
      </c>
      <c r="C45" s="12" t="s">
        <v>120</v>
      </c>
      <c r="D45" s="11" t="s">
        <v>129</v>
      </c>
      <c r="E45" s="11">
        <v>771</v>
      </c>
      <c r="F45" s="13" t="s">
        <v>96</v>
      </c>
      <c r="G45" s="13" t="s">
        <v>96</v>
      </c>
      <c r="H45" s="18" t="s">
        <v>205</v>
      </c>
      <c r="I45" s="20">
        <v>0.58333333333333337</v>
      </c>
      <c r="J45" s="7" t="s">
        <v>104</v>
      </c>
      <c r="K45" s="72"/>
    </row>
    <row r="46" spans="1:11" x14ac:dyDescent="0.25">
      <c r="A46" s="11">
        <v>2.14</v>
      </c>
      <c r="B46" s="17">
        <v>27.8</v>
      </c>
      <c r="C46" s="12" t="s">
        <v>106</v>
      </c>
      <c r="D46" s="11" t="s">
        <v>161</v>
      </c>
      <c r="E46" s="11">
        <v>771</v>
      </c>
      <c r="F46" s="13" t="s">
        <v>96</v>
      </c>
      <c r="G46" s="13" t="s">
        <v>96</v>
      </c>
      <c r="H46" s="18" t="s">
        <v>205</v>
      </c>
      <c r="I46" s="20">
        <v>0.58333333333333337</v>
      </c>
      <c r="J46" s="7" t="s">
        <v>104</v>
      </c>
      <c r="K46" s="72"/>
    </row>
  </sheetData>
  <mergeCells count="5">
    <mergeCell ref="K3:K6"/>
    <mergeCell ref="K7:K17"/>
    <mergeCell ref="K19:K22"/>
    <mergeCell ref="K23:K32"/>
    <mergeCell ref="K34:K46"/>
  </mergeCells>
  <phoneticPr fontId="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6"/>
  <sheetViews>
    <sheetView workbookViewId="0">
      <pane ySplit="1" topLeftCell="A2" activePane="bottomLeft" state="frozen"/>
      <selection pane="bottomLeft" activeCell="E21" sqref="E21"/>
    </sheetView>
  </sheetViews>
  <sheetFormatPr defaultColWidth="11" defaultRowHeight="15.75" x14ac:dyDescent="0.25"/>
  <cols>
    <col min="1" max="1" width="13.625" customWidth="1"/>
    <col min="2" max="2" width="5" style="11" customWidth="1"/>
    <col min="3" max="3" width="16" bestFit="1" customWidth="1"/>
    <col min="4" max="4" width="13.5" style="11" customWidth="1"/>
    <col min="5" max="5" width="11" style="11"/>
    <col min="6" max="6" width="14" customWidth="1"/>
    <col min="7" max="7" width="11.625" customWidth="1"/>
    <col min="9" max="9" width="13.5" style="11" customWidth="1"/>
    <col min="10" max="10" width="12.75" customWidth="1"/>
    <col min="11" max="11" width="24.125" customWidth="1"/>
    <col min="12" max="12" width="24.375" customWidth="1"/>
  </cols>
  <sheetData>
    <row r="1" spans="1:16" ht="63" x14ac:dyDescent="0.25">
      <c r="A1" s="10" t="s">
        <v>100</v>
      </c>
      <c r="B1" s="10" t="s">
        <v>98</v>
      </c>
      <c r="C1" s="10" t="s">
        <v>36</v>
      </c>
      <c r="D1" s="10" t="s">
        <v>35</v>
      </c>
      <c r="E1" s="9" t="s">
        <v>209</v>
      </c>
      <c r="F1" s="9" t="s">
        <v>44</v>
      </c>
      <c r="G1" s="9" t="s">
        <v>45</v>
      </c>
      <c r="H1" s="9" t="s">
        <v>46</v>
      </c>
      <c r="I1" s="10" t="s">
        <v>37</v>
      </c>
      <c r="J1" s="6" t="s">
        <v>67</v>
      </c>
      <c r="K1" s="6" t="s">
        <v>99</v>
      </c>
      <c r="L1" s="6" t="s">
        <v>103</v>
      </c>
      <c r="M1" s="6"/>
      <c r="N1" s="6"/>
      <c r="O1" s="6"/>
      <c r="P1" s="6"/>
    </row>
    <row r="2" spans="1:16" ht="45" x14ac:dyDescent="0.25">
      <c r="A2" s="19" t="s">
        <v>101</v>
      </c>
      <c r="B2" s="14" t="s">
        <v>98</v>
      </c>
      <c r="C2" s="14" t="s">
        <v>36</v>
      </c>
      <c r="D2" s="14" t="s">
        <v>35</v>
      </c>
      <c r="E2" s="27" t="s">
        <v>209</v>
      </c>
      <c r="F2" s="27" t="s">
        <v>44</v>
      </c>
      <c r="G2" s="27" t="s">
        <v>45</v>
      </c>
      <c r="H2" s="27" t="s">
        <v>46</v>
      </c>
      <c r="I2" s="14" t="s">
        <v>37</v>
      </c>
      <c r="J2" s="15" t="s">
        <v>67</v>
      </c>
      <c r="K2" s="15" t="s">
        <v>99</v>
      </c>
      <c r="L2" s="15" t="s">
        <v>103</v>
      </c>
    </row>
    <row r="3" spans="1:16" x14ac:dyDescent="0.25">
      <c r="A3" t="s">
        <v>108</v>
      </c>
      <c r="B3" s="17">
        <v>25.4</v>
      </c>
      <c r="C3" t="s">
        <v>119</v>
      </c>
      <c r="E3" s="23" t="s">
        <v>195</v>
      </c>
      <c r="F3" s="18" t="s">
        <v>97</v>
      </c>
      <c r="G3" s="18" t="s">
        <v>97</v>
      </c>
      <c r="H3" s="18" t="s">
        <v>96</v>
      </c>
      <c r="I3" s="20">
        <v>0.35416666666666669</v>
      </c>
      <c r="J3" s="7" t="s">
        <v>104</v>
      </c>
      <c r="K3" s="70" t="s">
        <v>102</v>
      </c>
      <c r="L3" s="66" t="s">
        <v>128</v>
      </c>
    </row>
    <row r="4" spans="1:16" ht="15.75" customHeight="1" x14ac:dyDescent="0.25">
      <c r="A4" t="s">
        <v>109</v>
      </c>
      <c r="B4" s="17">
        <v>30.6</v>
      </c>
      <c r="C4" s="11" t="s">
        <v>105</v>
      </c>
      <c r="E4" s="23" t="s">
        <v>195</v>
      </c>
      <c r="F4" s="18" t="s">
        <v>97</v>
      </c>
      <c r="G4" s="18" t="s">
        <v>97</v>
      </c>
      <c r="H4" s="18" t="s">
        <v>96</v>
      </c>
      <c r="I4" s="20">
        <v>0.375</v>
      </c>
      <c r="J4" s="7" t="s">
        <v>104</v>
      </c>
      <c r="K4" s="70"/>
      <c r="L4" s="66"/>
    </row>
    <row r="5" spans="1:16" x14ac:dyDescent="0.25">
      <c r="A5" t="s">
        <v>110</v>
      </c>
      <c r="B5" s="17">
        <v>23.3</v>
      </c>
      <c r="C5" s="11" t="s">
        <v>105</v>
      </c>
      <c r="E5" s="23" t="s">
        <v>195</v>
      </c>
      <c r="F5" s="18" t="s">
        <v>97</v>
      </c>
      <c r="G5" s="18" t="s">
        <v>97</v>
      </c>
      <c r="H5" s="18" t="s">
        <v>96</v>
      </c>
      <c r="I5" s="20">
        <v>0.375</v>
      </c>
      <c r="J5" s="7" t="s">
        <v>104</v>
      </c>
      <c r="K5" s="70"/>
      <c r="L5" s="66"/>
    </row>
    <row r="6" spans="1:16" x14ac:dyDescent="0.25">
      <c r="A6" t="s">
        <v>111</v>
      </c>
      <c r="B6" s="17">
        <v>10.8</v>
      </c>
      <c r="C6" s="11" t="s">
        <v>105</v>
      </c>
      <c r="E6" s="23" t="s">
        <v>195</v>
      </c>
      <c r="F6" s="18" t="s">
        <v>97</v>
      </c>
      <c r="G6" s="18" t="s">
        <v>97</v>
      </c>
      <c r="H6" s="18" t="s">
        <v>96</v>
      </c>
      <c r="I6" s="20">
        <v>0.375</v>
      </c>
      <c r="J6" s="7" t="s">
        <v>104</v>
      </c>
      <c r="K6" s="70"/>
      <c r="L6" s="66"/>
    </row>
    <row r="7" spans="1:16" x14ac:dyDescent="0.25">
      <c r="A7" t="s">
        <v>112</v>
      </c>
      <c r="B7" s="17">
        <v>3.3</v>
      </c>
      <c r="C7" s="11" t="s">
        <v>120</v>
      </c>
      <c r="D7" s="11" t="s">
        <v>129</v>
      </c>
      <c r="E7" s="11">
        <v>771</v>
      </c>
      <c r="F7" s="13" t="s">
        <v>96</v>
      </c>
      <c r="G7" s="13" t="s">
        <v>96</v>
      </c>
      <c r="H7" s="18" t="s">
        <v>96</v>
      </c>
      <c r="I7" s="20">
        <v>0.58333333333333337</v>
      </c>
      <c r="J7" s="7" t="s">
        <v>104</v>
      </c>
      <c r="K7" s="73" t="s">
        <v>196</v>
      </c>
    </row>
    <row r="8" spans="1:16" x14ac:dyDescent="0.25">
      <c r="A8" s="36" t="s">
        <v>113</v>
      </c>
      <c r="B8" s="29">
        <v>1.3</v>
      </c>
      <c r="C8" s="38" t="s">
        <v>91</v>
      </c>
      <c r="D8" s="38"/>
      <c r="E8" s="39">
        <v>0</v>
      </c>
      <c r="F8" s="36"/>
      <c r="G8" s="36"/>
      <c r="H8" s="36"/>
      <c r="I8" s="38"/>
      <c r="J8" s="36"/>
      <c r="K8" s="73"/>
    </row>
    <row r="9" spans="1:16" x14ac:dyDescent="0.25">
      <c r="A9" s="36" t="s">
        <v>114</v>
      </c>
      <c r="B9" s="29">
        <v>14.5</v>
      </c>
      <c r="C9" s="38" t="s">
        <v>121</v>
      </c>
      <c r="D9" s="38"/>
      <c r="E9" s="38">
        <v>0</v>
      </c>
      <c r="F9" s="36"/>
      <c r="G9" s="36"/>
      <c r="H9" s="36"/>
      <c r="I9" s="38"/>
      <c r="J9" s="36"/>
      <c r="K9" s="73"/>
    </row>
    <row r="10" spans="1:16" x14ac:dyDescent="0.25">
      <c r="A10" s="36" t="s">
        <v>115</v>
      </c>
      <c r="B10" s="29">
        <v>12.5</v>
      </c>
      <c r="C10" s="36" t="s">
        <v>121</v>
      </c>
      <c r="D10" s="38"/>
      <c r="E10" s="39">
        <v>0</v>
      </c>
      <c r="F10" s="36"/>
      <c r="G10" s="36"/>
      <c r="H10" s="36"/>
      <c r="I10" s="38"/>
      <c r="J10" s="36"/>
    </row>
    <row r="11" spans="1:16" x14ac:dyDescent="0.25">
      <c r="A11" s="36" t="s">
        <v>116</v>
      </c>
      <c r="B11" s="29">
        <v>18.2</v>
      </c>
      <c r="C11" s="36" t="s">
        <v>122</v>
      </c>
      <c r="D11" s="38"/>
      <c r="E11" s="38">
        <v>0</v>
      </c>
      <c r="F11" s="36"/>
      <c r="G11" s="36"/>
      <c r="H11" s="36"/>
      <c r="I11" s="38"/>
      <c r="J11" s="36"/>
    </row>
    <row r="12" spans="1:16" x14ac:dyDescent="0.25">
      <c r="A12" s="36" t="s">
        <v>107</v>
      </c>
      <c r="B12" s="29">
        <v>15.9</v>
      </c>
      <c r="C12" s="38" t="s">
        <v>123</v>
      </c>
      <c r="D12" s="38" t="s">
        <v>126</v>
      </c>
      <c r="E12" s="38">
        <v>0</v>
      </c>
      <c r="F12" s="36"/>
      <c r="G12" s="36"/>
      <c r="H12" s="36"/>
      <c r="I12" s="38"/>
      <c r="J12" s="36"/>
    </row>
    <row r="13" spans="1:16" x14ac:dyDescent="0.25">
      <c r="A13" s="36" t="s">
        <v>117</v>
      </c>
      <c r="B13" s="29">
        <v>5.9</v>
      </c>
      <c r="C13" s="38" t="s">
        <v>29</v>
      </c>
      <c r="D13" s="38" t="s">
        <v>127</v>
      </c>
      <c r="E13" s="38">
        <v>0</v>
      </c>
      <c r="F13" s="36"/>
      <c r="G13" s="36"/>
      <c r="H13" s="36"/>
      <c r="I13" s="38"/>
      <c r="J13" s="36"/>
    </row>
    <row r="14" spans="1:16" x14ac:dyDescent="0.25">
      <c r="A14" t="s">
        <v>118</v>
      </c>
      <c r="B14" s="17">
        <v>13.3</v>
      </c>
      <c r="C14" s="12" t="s">
        <v>120</v>
      </c>
      <c r="D14" s="11" t="s">
        <v>130</v>
      </c>
      <c r="E14" s="11" t="s">
        <v>67</v>
      </c>
      <c r="F14" s="18"/>
      <c r="G14" s="18"/>
      <c r="H14" s="18"/>
      <c r="J14" t="s">
        <v>152</v>
      </c>
    </row>
    <row r="15" spans="1:16" x14ac:dyDescent="0.25">
      <c r="A15" s="36" t="s">
        <v>124</v>
      </c>
      <c r="B15" s="29">
        <v>14.9</v>
      </c>
      <c r="C15" s="38" t="s">
        <v>106</v>
      </c>
      <c r="D15" s="38"/>
      <c r="E15" s="38">
        <v>0</v>
      </c>
      <c r="F15" s="36"/>
      <c r="G15" s="36"/>
      <c r="H15" s="36"/>
      <c r="I15" s="38"/>
      <c r="J15" s="36"/>
    </row>
    <row r="16" spans="1:16" x14ac:dyDescent="0.25">
      <c r="A16" s="36" t="s">
        <v>125</v>
      </c>
      <c r="B16" s="29">
        <v>6.5</v>
      </c>
      <c r="C16" s="38" t="s">
        <v>106</v>
      </c>
      <c r="D16" s="38"/>
      <c r="E16" s="38">
        <v>0</v>
      </c>
      <c r="F16" s="36"/>
      <c r="G16" s="36"/>
      <c r="H16" s="36"/>
      <c r="I16" s="38"/>
      <c r="J16" s="36"/>
    </row>
    <row r="17" spans="1:3" x14ac:dyDescent="0.25">
      <c r="A17" s="4"/>
      <c r="B17" s="22"/>
    </row>
    <row r="18" spans="1:3" x14ac:dyDescent="0.25">
      <c r="B18" s="17"/>
    </row>
    <row r="23" spans="1:3" x14ac:dyDescent="0.25">
      <c r="C23" s="1"/>
    </row>
    <row r="24" spans="1:3" x14ac:dyDescent="0.25">
      <c r="C24" s="1"/>
    </row>
    <row r="33" spans="2:9" s="2" customFormat="1" x14ac:dyDescent="0.25">
      <c r="B33" s="21"/>
      <c r="D33" s="21"/>
      <c r="E33" s="21"/>
      <c r="I33" s="21"/>
    </row>
    <row r="34" spans="2:9" x14ac:dyDescent="0.25">
      <c r="C34" s="3"/>
    </row>
    <row r="42" spans="2:9" x14ac:dyDescent="0.25">
      <c r="C42" s="1"/>
    </row>
    <row r="46" spans="2:9" x14ac:dyDescent="0.25">
      <c r="C46" s="1"/>
    </row>
  </sheetData>
  <mergeCells count="3">
    <mergeCell ref="K7:K9"/>
    <mergeCell ref="K3:K6"/>
    <mergeCell ref="L3:L6"/>
  </mergeCells>
  <phoneticPr fontId="6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0D802-A447-4827-A4F9-337844DDAEF3}">
  <dimension ref="A1:C52"/>
  <sheetViews>
    <sheetView topLeftCell="A16" workbookViewId="0">
      <selection activeCell="A33" sqref="A33"/>
    </sheetView>
  </sheetViews>
  <sheetFormatPr defaultRowHeight="15.75" x14ac:dyDescent="0.25"/>
  <cols>
    <col min="1" max="1" width="51.375" customWidth="1"/>
    <col min="2" max="2" width="20" customWidth="1"/>
    <col min="3" max="3" width="7.75" customWidth="1"/>
  </cols>
  <sheetData>
    <row r="1" spans="1:3" x14ac:dyDescent="0.25">
      <c r="A1" s="57" t="s">
        <v>43</v>
      </c>
      <c r="B1" s="58"/>
      <c r="C1" s="61"/>
    </row>
    <row r="2" spans="1:3" x14ac:dyDescent="0.25">
      <c r="A2" s="59" t="s">
        <v>26</v>
      </c>
      <c r="B2" s="60"/>
      <c r="C2" s="62"/>
    </row>
    <row r="3" spans="1:3" x14ac:dyDescent="0.25">
      <c r="A3" s="59" t="s">
        <v>11</v>
      </c>
      <c r="B3" s="60"/>
      <c r="C3" s="62"/>
    </row>
    <row r="4" spans="1:3" x14ac:dyDescent="0.25">
      <c r="A4" s="45"/>
      <c r="B4" s="46"/>
      <c r="C4" s="47"/>
    </row>
    <row r="5" spans="1:3" x14ac:dyDescent="0.25">
      <c r="A5" s="48" t="s">
        <v>12</v>
      </c>
      <c r="B5" s="46"/>
      <c r="C5" s="47"/>
    </row>
    <row r="6" spans="1:3" x14ac:dyDescent="0.25">
      <c r="A6" s="45" t="s">
        <v>318</v>
      </c>
      <c r="B6" s="46"/>
      <c r="C6" s="47"/>
    </row>
    <row r="7" spans="1:3" x14ac:dyDescent="0.25">
      <c r="A7" s="45" t="s">
        <v>315</v>
      </c>
      <c r="B7" s="46"/>
      <c r="C7" s="47"/>
    </row>
    <row r="8" spans="1:3" x14ac:dyDescent="0.25">
      <c r="A8" s="45"/>
      <c r="B8" s="46"/>
      <c r="C8" s="47"/>
    </row>
    <row r="9" spans="1:3" x14ac:dyDescent="0.25">
      <c r="A9" s="48" t="s">
        <v>13</v>
      </c>
      <c r="B9" s="46"/>
      <c r="C9" s="47"/>
    </row>
    <row r="10" spans="1:3" x14ac:dyDescent="0.25">
      <c r="A10" s="45" t="s">
        <v>14</v>
      </c>
      <c r="B10" s="46"/>
      <c r="C10" s="47"/>
    </row>
    <row r="11" spans="1:3" x14ac:dyDescent="0.25">
      <c r="A11" s="45" t="s">
        <v>15</v>
      </c>
      <c r="B11" s="46"/>
      <c r="C11" s="47"/>
    </row>
    <row r="12" spans="1:3" x14ac:dyDescent="0.25">
      <c r="A12" s="45" t="s">
        <v>16</v>
      </c>
      <c r="B12" s="46"/>
      <c r="C12" s="47"/>
    </row>
    <row r="13" spans="1:3" x14ac:dyDescent="0.25">
      <c r="A13" s="45" t="s">
        <v>17</v>
      </c>
      <c r="B13" s="46"/>
      <c r="C13" s="47"/>
    </row>
    <row r="14" spans="1:3" x14ac:dyDescent="0.25">
      <c r="A14" s="45" t="s">
        <v>18</v>
      </c>
      <c r="B14" s="46"/>
      <c r="C14" s="47"/>
    </row>
    <row r="15" spans="1:3" x14ac:dyDescent="0.25">
      <c r="A15" s="45" t="s">
        <v>25</v>
      </c>
      <c r="B15" s="46"/>
      <c r="C15" s="47"/>
    </row>
    <row r="16" spans="1:3" x14ac:dyDescent="0.25">
      <c r="A16" s="45" t="s">
        <v>32</v>
      </c>
      <c r="B16" s="46"/>
      <c r="C16" s="47"/>
    </row>
    <row r="17" spans="1:3" x14ac:dyDescent="0.25">
      <c r="A17" s="45"/>
      <c r="B17" s="46"/>
      <c r="C17" s="47"/>
    </row>
    <row r="18" spans="1:3" x14ac:dyDescent="0.25">
      <c r="A18" s="48" t="s">
        <v>19</v>
      </c>
      <c r="B18" s="46"/>
      <c r="C18" s="47"/>
    </row>
    <row r="19" spans="1:3" x14ac:dyDescent="0.25">
      <c r="A19" s="45" t="s">
        <v>20</v>
      </c>
      <c r="B19" s="46"/>
      <c r="C19" s="47"/>
    </row>
    <row r="20" spans="1:3" x14ac:dyDescent="0.25">
      <c r="A20" s="45" t="s">
        <v>25</v>
      </c>
      <c r="B20" s="46"/>
      <c r="C20" s="47"/>
    </row>
    <row r="21" spans="1:3" x14ac:dyDescent="0.25">
      <c r="A21" s="45" t="s">
        <v>21</v>
      </c>
      <c r="B21" s="46"/>
      <c r="C21" s="47"/>
    </row>
    <row r="22" spans="1:3" x14ac:dyDescent="0.25">
      <c r="A22" s="45" t="s">
        <v>22</v>
      </c>
      <c r="B22" s="46"/>
      <c r="C22" s="47"/>
    </row>
    <row r="23" spans="1:3" x14ac:dyDescent="0.25">
      <c r="A23" s="45" t="s">
        <v>62</v>
      </c>
      <c r="B23" s="46"/>
      <c r="C23" s="47"/>
    </row>
    <row r="24" spans="1:3" x14ac:dyDescent="0.25">
      <c r="A24" s="45" t="s">
        <v>317</v>
      </c>
      <c r="B24" s="46"/>
      <c r="C24" s="47"/>
    </row>
    <row r="25" spans="1:3" x14ac:dyDescent="0.25">
      <c r="A25" s="48"/>
      <c r="B25" s="49"/>
      <c r="C25" s="47"/>
    </row>
    <row r="26" spans="1:3" x14ac:dyDescent="0.25">
      <c r="A26" s="48" t="s">
        <v>316</v>
      </c>
      <c r="B26" s="49"/>
      <c r="C26" s="47"/>
    </row>
    <row r="27" spans="1:3" x14ac:dyDescent="0.25">
      <c r="A27" s="52" t="s">
        <v>319</v>
      </c>
      <c r="B27" s="49"/>
      <c r="C27" s="47"/>
    </row>
    <row r="28" spans="1:3" x14ac:dyDescent="0.25">
      <c r="A28" s="52" t="s">
        <v>320</v>
      </c>
      <c r="B28" s="49"/>
      <c r="C28" s="47"/>
    </row>
    <row r="29" spans="1:3" x14ac:dyDescent="0.25">
      <c r="A29" s="52" t="s">
        <v>323</v>
      </c>
      <c r="B29" s="49"/>
      <c r="C29" s="47"/>
    </row>
    <row r="30" spans="1:3" x14ac:dyDescent="0.25">
      <c r="A30" s="53" t="s">
        <v>321</v>
      </c>
      <c r="B30" s="49"/>
      <c r="C30" s="47"/>
    </row>
    <row r="31" spans="1:3" x14ac:dyDescent="0.25">
      <c r="A31" s="52" t="s">
        <v>322</v>
      </c>
      <c r="B31" s="49"/>
      <c r="C31" s="47"/>
    </row>
    <row r="32" spans="1:3" x14ac:dyDescent="0.25">
      <c r="A32" s="52"/>
      <c r="B32" s="49"/>
      <c r="C32" s="47"/>
    </row>
    <row r="33" spans="1:3" x14ac:dyDescent="0.25">
      <c r="A33" s="51" t="s">
        <v>325</v>
      </c>
      <c r="B33" s="49"/>
      <c r="C33" s="47"/>
    </row>
    <row r="34" spans="1:3" x14ac:dyDescent="0.25">
      <c r="A34" s="52" t="s">
        <v>319</v>
      </c>
      <c r="B34" s="49"/>
      <c r="C34" s="47"/>
    </row>
    <row r="35" spans="1:3" x14ac:dyDescent="0.25">
      <c r="A35" s="52" t="s">
        <v>326</v>
      </c>
      <c r="B35" s="49"/>
      <c r="C35" s="47"/>
    </row>
    <row r="36" spans="1:3" x14ac:dyDescent="0.25">
      <c r="A36" s="52" t="s">
        <v>327</v>
      </c>
      <c r="B36" s="49"/>
      <c r="C36" s="47"/>
    </row>
    <row r="37" spans="1:3" x14ac:dyDescent="0.25">
      <c r="A37" s="52" t="s">
        <v>328</v>
      </c>
      <c r="B37" s="49"/>
      <c r="C37" s="47"/>
    </row>
    <row r="38" spans="1:3" ht="16.5" thickBot="1" x14ac:dyDescent="0.3">
      <c r="A38" s="53"/>
      <c r="B38" s="49"/>
      <c r="C38" s="47"/>
    </row>
    <row r="39" spans="1:3" s="1" customFormat="1" x14ac:dyDescent="0.25">
      <c r="A39" s="63" t="s">
        <v>310</v>
      </c>
      <c r="B39" s="64" t="s">
        <v>34</v>
      </c>
      <c r="C39" s="65" t="s">
        <v>311</v>
      </c>
    </row>
    <row r="40" spans="1:3" x14ac:dyDescent="0.25">
      <c r="A40" s="53" t="s">
        <v>48</v>
      </c>
      <c r="B40" s="55" t="s">
        <v>57</v>
      </c>
      <c r="C40" s="47"/>
    </row>
    <row r="41" spans="1:3" x14ac:dyDescent="0.25">
      <c r="A41" s="53" t="s">
        <v>47</v>
      </c>
      <c r="B41" s="55" t="s">
        <v>56</v>
      </c>
      <c r="C41" s="47"/>
    </row>
    <row r="42" spans="1:3" x14ac:dyDescent="0.25">
      <c r="A42" s="53" t="s">
        <v>23</v>
      </c>
      <c r="B42" s="55" t="s">
        <v>57</v>
      </c>
      <c r="C42" s="47"/>
    </row>
    <row r="43" spans="1:3" x14ac:dyDescent="0.25">
      <c r="A43" s="53" t="s">
        <v>60</v>
      </c>
      <c r="B43" s="55" t="s">
        <v>58</v>
      </c>
      <c r="C43" s="47"/>
    </row>
    <row r="44" spans="1:3" x14ac:dyDescent="0.25">
      <c r="A44" s="53" t="s">
        <v>59</v>
      </c>
      <c r="B44" s="55" t="s">
        <v>55</v>
      </c>
      <c r="C44" s="47"/>
    </row>
    <row r="45" spans="1:3" x14ac:dyDescent="0.25">
      <c r="A45" s="53" t="s">
        <v>329</v>
      </c>
      <c r="B45" s="55" t="s">
        <v>56</v>
      </c>
      <c r="C45" s="47"/>
    </row>
    <row r="46" spans="1:3" x14ac:dyDescent="0.25">
      <c r="A46" s="53" t="s">
        <v>27</v>
      </c>
      <c r="B46" s="55" t="s">
        <v>55</v>
      </c>
      <c r="C46" s="47"/>
    </row>
    <row r="47" spans="1:3" x14ac:dyDescent="0.25">
      <c r="A47" s="53" t="s">
        <v>24</v>
      </c>
      <c r="B47" s="55" t="s">
        <v>54</v>
      </c>
      <c r="C47" s="47"/>
    </row>
    <row r="48" spans="1:3" x14ac:dyDescent="0.25">
      <c r="A48" s="53" t="s">
        <v>49</v>
      </c>
      <c r="B48" s="55" t="s">
        <v>53</v>
      </c>
      <c r="C48" s="47"/>
    </row>
    <row r="49" spans="1:3" x14ac:dyDescent="0.25">
      <c r="A49" s="53" t="s">
        <v>50</v>
      </c>
      <c r="B49" s="55" t="s">
        <v>51</v>
      </c>
      <c r="C49" s="47" t="s">
        <v>52</v>
      </c>
    </row>
    <row r="50" spans="1:3" x14ac:dyDescent="0.25">
      <c r="A50" s="53" t="s">
        <v>61</v>
      </c>
      <c r="B50" s="55" t="s">
        <v>51</v>
      </c>
      <c r="C50" s="47" t="s">
        <v>52</v>
      </c>
    </row>
    <row r="51" spans="1:3" ht="16.5" thickBot="1" x14ac:dyDescent="0.3">
      <c r="A51" s="54" t="s">
        <v>313</v>
      </c>
      <c r="B51" s="56" t="s">
        <v>312</v>
      </c>
      <c r="C51" s="50"/>
    </row>
    <row r="52" spans="1:3" x14ac:dyDescent="0.25">
      <c r="B52" s="3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k3x xmlns="0fabcd72-b56f-409d-9f17-e8c97e8aa1e4" xsi:nil="true"/>
    <p3v7 xmlns="0fabcd72-b56f-409d-9f17-e8c97e8aa1e4">
      <UserInfo>
        <DisplayName/>
        <AccountId xsi:nil="true"/>
        <AccountType/>
      </UserInfo>
    </p3v7>
    <IconOverlay xmlns="http://schemas.microsoft.com/sharepoint/v4" xsi:nil="true"/>
    <ki5r xmlns="0fabcd72-b56f-409d-9f17-e8c97e8aa1e4">
      <UserInfo>
        <DisplayName/>
        <AccountId xsi:nil="true"/>
        <AccountType/>
      </UserInfo>
    </ki5r>
    <_x0078_n74 xmlns="0fabcd72-b56f-409d-9f17-e8c97e8aa1e4" xsi:nil="true"/>
    <_dlc_DocId xmlns="6f99a8b6-af28-42a8-8b0a-81d09ce474db">JAN7XE63NXA3-1501330950-605327</_dlc_DocId>
    <_dlc_DocIdUrl xmlns="6f99a8b6-af28-42a8-8b0a-81d09ce474db">
      <Url>https://mellemfolkeligtsamvirke.sharepoint.com/sites/AADK/_layouts/15/DocIdRedir.aspx?ID=JAN7XE63NXA3-1501330950-605327</Url>
      <Description>JAN7XE63NXA3-1501330950-605327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A2585D213F0B41B908DF58C98C4DA3" ma:contentTypeVersion="9" ma:contentTypeDescription="Create a new document." ma:contentTypeScope="" ma:versionID="61653280d431a3e8320913aee5ba99b1">
  <xsd:schema xmlns:xsd="http://www.w3.org/2001/XMLSchema" xmlns:xs="http://www.w3.org/2001/XMLSchema" xmlns:p="http://schemas.microsoft.com/office/2006/metadata/properties" xmlns:ns2="6f99a8b6-af28-42a8-8b0a-81d09ce474db" xmlns:ns3="0fabcd72-b56f-409d-9f17-e8c97e8aa1e4" xmlns:ns4="http://schemas.microsoft.com/sharepoint/v4" targetNamespace="http://schemas.microsoft.com/office/2006/metadata/properties" ma:root="true" ma:fieldsID="da72512f923244e180e44873feea576b" ns2:_="" ns3:_="" ns4:_="">
    <xsd:import namespace="6f99a8b6-af28-42a8-8b0a-81d09ce474db"/>
    <xsd:import namespace="0fabcd72-b56f-409d-9f17-e8c97e8aa1e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ki5r" minOccurs="0"/>
                <xsd:element ref="ns3:pk3x" minOccurs="0"/>
                <xsd:element ref="ns3:_x0078_n74" minOccurs="0"/>
                <xsd:element ref="ns3:p3v7" minOccurs="0"/>
                <xsd:element ref="ns4:IconOverlay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9a8b6-af28-42a8-8b0a-81d09ce474d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8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9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abcd72-b56f-409d-9f17-e8c97e8aa1e4" elementFormDefault="qualified">
    <xsd:import namespace="http://schemas.microsoft.com/office/2006/documentManagement/types"/>
    <xsd:import namespace="http://schemas.microsoft.com/office/infopath/2007/PartnerControls"/>
    <xsd:element name="ki5r" ma:index="13" nillable="true" ma:displayName="Owner" ma:list="UserInfo" ma:internalName="ki5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k3x" ma:index="14" nillable="true" ma:displayName="Status" ma:internalName="pk3x">
      <xsd:simpleType>
        <xsd:restriction base="dms:Text"/>
      </xsd:simpleType>
    </xsd:element>
    <xsd:element name="_x0078_n74" ma:index="15" nillable="true" ma:displayName="Team" ma:internalName="_x0078_n74">
      <xsd:simpleType>
        <xsd:restriction base="dms:Text"/>
      </xsd:simpleType>
    </xsd:element>
    <xsd:element name="p3v7" ma:index="16" nillable="true" ma:displayName="Team" ma:list="UserInfo" ma:internalName="p3v7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62E2150-3E48-4470-96FC-753F042FC2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1F01CD-3B96-45D0-B4F7-FFCBE5E2DB4E}">
  <ds:schemaRefs>
    <ds:schemaRef ds:uri="http://purl.org/dc/terms/"/>
    <ds:schemaRef ds:uri="6f99a8b6-af28-42a8-8b0a-81d09ce474db"/>
    <ds:schemaRef ds:uri="http://purl.org/dc/dcmitype/"/>
    <ds:schemaRef ds:uri="0fabcd72-b56f-409d-9f17-e8c97e8aa1e4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sharepoint/v4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F05006C-44F3-46B8-9828-63315F85EB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99a8b6-af28-42a8-8b0a-81d09ce474db"/>
    <ds:schemaRef ds:uri="0fabcd72-b56f-409d-9f17-e8c97e8aa1e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8A9E55F-54A7-425A-9D30-00E1FA60BA1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Bygning 1 - opgang A+B</vt:lpstr>
      <vt:lpstr>Bygning 2 - opgang C+D</vt:lpstr>
      <vt:lpstr>Byg 2 Tilbygning ved opg. C</vt:lpstr>
      <vt:lpstr>Bygning 3 - opgang E</vt:lpstr>
      <vt:lpstr>Bygning 3 - Kælder</vt:lpstr>
      <vt:lpstr>Beskrivelse af nuværende rengør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Hoffmann</dc:creator>
  <cp:lastModifiedBy>Caroline Hoffmann</cp:lastModifiedBy>
  <cp:lastPrinted>2017-11-06T13:20:48Z</cp:lastPrinted>
  <dcterms:created xsi:type="dcterms:W3CDTF">2016-09-18T06:23:04Z</dcterms:created>
  <dcterms:modified xsi:type="dcterms:W3CDTF">2024-05-22T21:52:01Z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0x0101000EA2585D213F0B41B908DF58C98C4DA3</vt:lpwstr>
  </property>
  <property fmtid="{D5CDD505-2E9C-101B-9397-08002B2CF9AE}" pid="3" name="_dlc_DocIdItemGuid">
    <vt:lpwstr>aa9b4be4-61c0-4630-84cd-e93742fe2a24</vt:lpwstr>
  </property>
</Properties>
</file>